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externalLinks/externalLink7.xml" ContentType="application/vnd.openxmlformats-officedocument.spreadsheetml.externalLink+xml"/>
  <Override PartName="/xl/externalLinks/externalLink8.xml" ContentType="application/vnd.openxmlformats-officedocument.spreadsheetml.externalLink+xml"/>
  <Override PartName="/xl/externalLinks/externalLink9.xml" ContentType="application/vnd.openxmlformats-officedocument.spreadsheetml.externalLink+xml"/>
  <Override PartName="/xl/externalLinks/externalLink10.xml" ContentType="application/vnd.openxmlformats-officedocument.spreadsheetml.externalLink+xml"/>
  <Override PartName="/xl/externalLinks/externalLink11.xml" ContentType="application/vnd.openxmlformats-officedocument.spreadsheetml.externalLink+xml"/>
  <Override PartName="/xl/externalLinks/externalLink12.xml" ContentType="application/vnd.openxmlformats-officedocument.spreadsheetml.externalLink+xml"/>
  <Override PartName="/xl/externalLinks/externalLink13.xml" ContentType="application/vnd.openxmlformats-officedocument.spreadsheetml.externalLink+xml"/>
  <Override PartName="/xl/externalLinks/externalLink14.xml" ContentType="application/vnd.openxmlformats-officedocument.spreadsheetml.externalLink+xml"/>
  <Override PartName="/xl/externalLinks/externalLink15.xml" ContentType="application/vnd.openxmlformats-officedocument.spreadsheetml.externalLink+xml"/>
  <Override PartName="/xl/externalLinks/externalLink16.xml" ContentType="application/vnd.openxmlformats-officedocument.spreadsheetml.externalLink+xml"/>
  <Override PartName="/xl/externalLinks/externalLink17.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metadata" ContentType="application/binary"/>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7" rupBuild="9303"/>
  <workbookPr/>
  <bookViews>
    <workbookView xWindow="-120" yWindow="-120" windowWidth="29040" windowHeight="15840"/>
  </bookViews>
  <sheets>
    <sheet name="Abstract" sheetId="2" r:id="rId1"/>
    <sheet name="Measurement Sheet" sheetId="3" r:id="rId2"/>
  </sheets>
  <externalReferences>
    <externalReference r:id="rId3"/>
    <externalReference r:id="rId4"/>
    <externalReference r:id="rId5"/>
    <externalReference r:id="rId6"/>
    <externalReference r:id="rId7"/>
    <externalReference r:id="rId8"/>
    <externalReference r:id="rId9"/>
    <externalReference r:id="rId10"/>
    <externalReference r:id="rId11"/>
    <externalReference r:id="rId12"/>
    <externalReference r:id="rId13"/>
    <externalReference r:id="rId14"/>
    <externalReference r:id="rId15"/>
    <externalReference r:id="rId16"/>
    <externalReference r:id="rId17"/>
    <externalReference r:id="rId18"/>
    <externalReference r:id="rId19"/>
  </externalReferences>
  <definedNames>
    <definedName name="______________BLK2" localSheetId="0">#REF!</definedName>
    <definedName name="______________BLK2" localSheetId="1">#REF!</definedName>
    <definedName name="______________BLK2">#REF!</definedName>
    <definedName name="______________FIT1" localSheetId="0">#REF!</definedName>
    <definedName name="______________FIT1">#REF!</definedName>
    <definedName name="______________MS2">#REF!</definedName>
    <definedName name="_____________BLK1" localSheetId="0">#REF!</definedName>
    <definedName name="_____________BLK1" localSheetId="1">#REF!</definedName>
    <definedName name="_____________BLK1">#REF!</definedName>
    <definedName name="_____________BLK2" localSheetId="0">#REF!</definedName>
    <definedName name="_____________BLK2" localSheetId="1">#REF!</definedName>
    <definedName name="_____________BLK2">#REF!</definedName>
    <definedName name="_____________FIT1" localSheetId="0">#REF!</definedName>
    <definedName name="_____________FIT1" localSheetId="1">#REF!</definedName>
    <definedName name="_____________FIT1">#REF!</definedName>
    <definedName name="_____________FIT2" localSheetId="0">#REF!</definedName>
    <definedName name="_____________FIT2">#REF!</definedName>
    <definedName name="_____________MS2">#REF!</definedName>
    <definedName name="____________BLK1" localSheetId="0">#REF!</definedName>
    <definedName name="____________BLK1" localSheetId="1">#REF!</definedName>
    <definedName name="____________BLK1">#REF!</definedName>
    <definedName name="____________BLK2" localSheetId="0">#REF!</definedName>
    <definedName name="____________BLK2" localSheetId="1">#REF!</definedName>
    <definedName name="____________BLK2">#REF!</definedName>
    <definedName name="____________FIT1" localSheetId="0">#REF!</definedName>
    <definedName name="____________FIT1" localSheetId="1">#REF!</definedName>
    <definedName name="____________FIT1">#REF!</definedName>
    <definedName name="____________FIT2" localSheetId="0">#REF!</definedName>
    <definedName name="____________FIT2">#REF!</definedName>
    <definedName name="____________MS2">#REF!</definedName>
    <definedName name="___________BLK1" localSheetId="0">#REF!</definedName>
    <definedName name="___________BLK1" localSheetId="1">#REF!</definedName>
    <definedName name="___________BLK1">#REF!</definedName>
    <definedName name="___________BLK2" localSheetId="0">#REF!</definedName>
    <definedName name="___________BLK2" localSheetId="1">#REF!</definedName>
    <definedName name="___________BLK2">#REF!</definedName>
    <definedName name="___________FIT1" localSheetId="0">#REF!</definedName>
    <definedName name="___________FIT1" localSheetId="1">#REF!</definedName>
    <definedName name="___________FIT1">#REF!</definedName>
    <definedName name="___________FIT2" localSheetId="0">#REF!</definedName>
    <definedName name="___________FIT2">#REF!</definedName>
    <definedName name="___________MS2">#REF!</definedName>
    <definedName name="__________BLK1" localSheetId="0">#REF!</definedName>
    <definedName name="__________BLK1" localSheetId="1">#REF!</definedName>
    <definedName name="__________BLK1">#REF!</definedName>
    <definedName name="__________BLK2" localSheetId="0">#REF!</definedName>
    <definedName name="__________BLK2" localSheetId="1">#REF!</definedName>
    <definedName name="__________BLK2">#REF!</definedName>
    <definedName name="__________FIT1" localSheetId="0">#REF!</definedName>
    <definedName name="__________FIT1" localSheetId="1">#REF!</definedName>
    <definedName name="__________FIT1">#REF!</definedName>
    <definedName name="__________FIT2" localSheetId="0">#REF!</definedName>
    <definedName name="__________FIT2">#REF!</definedName>
    <definedName name="__________MS2">#REF!</definedName>
    <definedName name="_________BLK1" localSheetId="0">#REF!</definedName>
    <definedName name="_________BLK1" localSheetId="1">#REF!</definedName>
    <definedName name="_________BLK1">#REF!</definedName>
    <definedName name="_________BLK2" localSheetId="0">#REF!</definedName>
    <definedName name="_________BLK2" localSheetId="1">#REF!</definedName>
    <definedName name="_________BLK2">#REF!</definedName>
    <definedName name="_________FIT1" localSheetId="0">#REF!</definedName>
    <definedName name="_________FIT1" localSheetId="1">#REF!</definedName>
    <definedName name="_________FIT1">#REF!</definedName>
    <definedName name="_________FIT2" localSheetId="0">#REF!</definedName>
    <definedName name="_________FIT2">#REF!</definedName>
    <definedName name="_________MS2" localSheetId="0">#REF!</definedName>
    <definedName name="_________MS2">#REF!</definedName>
    <definedName name="________BLK1" localSheetId="0">#REF!</definedName>
    <definedName name="________BLK1">#REF!</definedName>
    <definedName name="________BLK2" localSheetId="0">#REF!</definedName>
    <definedName name="________BLK2">#REF!</definedName>
    <definedName name="________FIT1" localSheetId="0">#REF!</definedName>
    <definedName name="________FIT1">#REF!</definedName>
    <definedName name="________FIT2" localSheetId="0">#REF!</definedName>
    <definedName name="________FIT2">#REF!</definedName>
    <definedName name="________MS2" localSheetId="0">#REF!</definedName>
    <definedName name="________MS2">#REF!</definedName>
    <definedName name="_______BLK1" localSheetId="0">#REF!</definedName>
    <definedName name="_______BLK1">#REF!</definedName>
    <definedName name="_______BLK2" localSheetId="0">#REF!</definedName>
    <definedName name="_______BLK2">#REF!</definedName>
    <definedName name="_______FIT1" localSheetId="0">#REF!</definedName>
    <definedName name="_______FIT1">#REF!</definedName>
    <definedName name="_______FIT2" localSheetId="0">#REF!</definedName>
    <definedName name="_______FIT2">#REF!</definedName>
    <definedName name="_______MS2">#REF!</definedName>
    <definedName name="______BLK1" localSheetId="0">#REF!</definedName>
    <definedName name="______BLK1" localSheetId="1">#REF!</definedName>
    <definedName name="______BLK1">#REF!</definedName>
    <definedName name="______BLK2" localSheetId="0">#REF!</definedName>
    <definedName name="______BLK2" localSheetId="1">#REF!</definedName>
    <definedName name="______BLK2">#REF!</definedName>
    <definedName name="______FIT1" localSheetId="0">#REF!</definedName>
    <definedName name="______FIT1" localSheetId="1">#REF!</definedName>
    <definedName name="______FIT1">#REF!</definedName>
    <definedName name="______FIT2" localSheetId="0">#REF!</definedName>
    <definedName name="______FIT2">#REF!</definedName>
    <definedName name="______MS2">#REF!</definedName>
    <definedName name="_____BLK1" localSheetId="0">#REF!</definedName>
    <definedName name="_____BLK1" localSheetId="1">#REF!</definedName>
    <definedName name="_____BLK1">#REF!</definedName>
    <definedName name="_____BLK2" localSheetId="0">#REF!</definedName>
    <definedName name="_____BLK2" localSheetId="1">#REF!</definedName>
    <definedName name="_____BLK2">#REF!</definedName>
    <definedName name="_____FIT1" localSheetId="0">#REF!</definedName>
    <definedName name="_____FIT1" localSheetId="1">#REF!</definedName>
    <definedName name="_____FIT1">#REF!</definedName>
    <definedName name="_____FIT2" localSheetId="0">#REF!</definedName>
    <definedName name="_____FIT2">#REF!</definedName>
    <definedName name="_____MS2">#REF!</definedName>
    <definedName name="____BLK1" localSheetId="0">#REF!</definedName>
    <definedName name="____BLK1" localSheetId="1">#REF!</definedName>
    <definedName name="____BLK1">#REF!</definedName>
    <definedName name="____BLK2" localSheetId="0">#REF!</definedName>
    <definedName name="____BLK2" localSheetId="1">#REF!</definedName>
    <definedName name="____BLK2">#REF!</definedName>
    <definedName name="____FIT1" localSheetId="0">#REF!</definedName>
    <definedName name="____FIT1" localSheetId="1">#REF!</definedName>
    <definedName name="____FIT1">#REF!</definedName>
    <definedName name="____FIT2" localSheetId="0">#REF!</definedName>
    <definedName name="____FIT2">#REF!</definedName>
    <definedName name="____MS2">#REF!</definedName>
    <definedName name="___BLK1" localSheetId="0">#REF!</definedName>
    <definedName name="___BLK1" localSheetId="1">#REF!</definedName>
    <definedName name="___BLK1">#REF!</definedName>
    <definedName name="___BLK2" localSheetId="0">#REF!</definedName>
    <definedName name="___BLK2" localSheetId="1">#REF!</definedName>
    <definedName name="___BLK2">#REF!</definedName>
    <definedName name="___FIT1" localSheetId="0">#REF!</definedName>
    <definedName name="___FIT1" localSheetId="1">#REF!</definedName>
    <definedName name="___FIT1">#REF!</definedName>
    <definedName name="___FIT2" localSheetId="0">#REF!</definedName>
    <definedName name="___FIT2">#REF!</definedName>
    <definedName name="___MS2">#REF!</definedName>
    <definedName name="__aoc1">'[1]01'!$H$43</definedName>
    <definedName name="__aoc10">#REF!</definedName>
    <definedName name="__aoc11" localSheetId="0">#REF!</definedName>
    <definedName name="__aoc11" localSheetId="1">#REF!</definedName>
    <definedName name="__aoc11">#REF!</definedName>
    <definedName name="__aoc2">'[1]02'!$H$24</definedName>
    <definedName name="__aoc3">'[1]03'!$H$21</definedName>
    <definedName name="__aoc4">'[1]04'!$H$33</definedName>
    <definedName name="__aoc7" localSheetId="0">#REF!</definedName>
    <definedName name="__aoc7" localSheetId="1">#REF!</definedName>
    <definedName name="__aoc7">#REF!</definedName>
    <definedName name="__aoc8" localSheetId="0">#REF!</definedName>
    <definedName name="__aoc8">#REF!</definedName>
    <definedName name="__aoc9" localSheetId="0">#REF!</definedName>
    <definedName name="__aoc9">#REF!</definedName>
    <definedName name="__BLK1" localSheetId="0">#REF!</definedName>
    <definedName name="__BLK1">#REF!</definedName>
    <definedName name="__BLK2" localSheetId="0">#REF!</definedName>
    <definedName name="__BLK2">#REF!</definedName>
    <definedName name="__FIT1" localSheetId="0">#REF!</definedName>
    <definedName name="__FIT1">#REF!</definedName>
    <definedName name="__FIT2" localSheetId="0">#REF!</definedName>
    <definedName name="__FIT2">#REF!</definedName>
    <definedName name="__MS2" localSheetId="0">#REF!</definedName>
    <definedName name="__MS2">#REF!</definedName>
    <definedName name="__xlnm.Print_Titles">#REF!</definedName>
    <definedName name="_10.1" localSheetId="0">#REF!</definedName>
    <definedName name="_10.1" localSheetId="1">#REF!</definedName>
    <definedName name="_10.1">#REF!</definedName>
    <definedName name="_3.1" localSheetId="0">#REF!</definedName>
    <definedName name="_3.1" localSheetId="1">#REF!</definedName>
    <definedName name="_3.1">#REF!</definedName>
    <definedName name="_3.10" localSheetId="0">#REF!</definedName>
    <definedName name="_3.10" localSheetId="1">#REF!</definedName>
    <definedName name="_3.10">#REF!</definedName>
    <definedName name="_3.11" localSheetId="0">#REF!</definedName>
    <definedName name="_3.11">#REF!</definedName>
    <definedName name="_3.12" localSheetId="0">#REF!</definedName>
    <definedName name="_3.12">#REF!</definedName>
    <definedName name="_3.13" localSheetId="0">#REF!</definedName>
    <definedName name="_3.13">#REF!</definedName>
    <definedName name="_3.14" localSheetId="0">#REF!</definedName>
    <definedName name="_3.14">#REF!</definedName>
    <definedName name="_3.15" localSheetId="0">#REF!</definedName>
    <definedName name="_3.15">#REF!</definedName>
    <definedName name="_3.16" localSheetId="0">#REF!</definedName>
    <definedName name="_3.16">#REF!</definedName>
    <definedName name="_3.17" localSheetId="0">#REF!</definedName>
    <definedName name="_3.17">#REF!</definedName>
    <definedName name="_3.2" localSheetId="0">#REF!</definedName>
    <definedName name="_3.2">#REF!</definedName>
    <definedName name="_3.3" localSheetId="0">#REF!</definedName>
    <definedName name="_3.3">#REF!</definedName>
    <definedName name="_3.4" localSheetId="0">#REF!</definedName>
    <definedName name="_3.4">#REF!</definedName>
    <definedName name="_3.5" localSheetId="0">#REF!</definedName>
    <definedName name="_3.5">#REF!</definedName>
    <definedName name="_3.6" localSheetId="0">#REF!</definedName>
    <definedName name="_3.6">#REF!</definedName>
    <definedName name="_3.7" localSheetId="0">#REF!</definedName>
    <definedName name="_3.7">#REF!</definedName>
    <definedName name="_3.8" localSheetId="0">#REF!</definedName>
    <definedName name="_3.8">#REF!</definedName>
    <definedName name="_3.9" localSheetId="0">#REF!</definedName>
    <definedName name="_3.9">#REF!</definedName>
    <definedName name="_aoc1">'[2]01'!$I$31</definedName>
    <definedName name="_aoc10" localSheetId="0">#REF!</definedName>
    <definedName name="_aoc10" localSheetId="1">#REF!</definedName>
    <definedName name="_aoc10">#REF!</definedName>
    <definedName name="_aoc11" localSheetId="0">#REF!</definedName>
    <definedName name="_aoc11">#REF!</definedName>
    <definedName name="_aoc2">'[2]02'!$I$21</definedName>
    <definedName name="_aoc3">'[2]03'!$I$21</definedName>
    <definedName name="_aoc4" localSheetId="0">'[2]04'!#REF!</definedName>
    <definedName name="_aoc4" localSheetId="1">'[2]04'!#REF!</definedName>
    <definedName name="_aoc4">'[2]04'!#REF!</definedName>
    <definedName name="_aoc7" localSheetId="0">#REF!</definedName>
    <definedName name="_aoc7" localSheetId="1">#REF!</definedName>
    <definedName name="_aoc7">#REF!</definedName>
    <definedName name="_aoc8" localSheetId="0">#REF!</definedName>
    <definedName name="_aoc8">#REF!</definedName>
    <definedName name="_aoc9" localSheetId="0">#REF!</definedName>
    <definedName name="_aoc9">#REF!</definedName>
    <definedName name="_BLK1" localSheetId="0">#REF!</definedName>
    <definedName name="_BLK1">#REF!</definedName>
    <definedName name="_BLK2" localSheetId="0">#REF!</definedName>
    <definedName name="_BLK2">#REF!</definedName>
    <definedName name="_carriage" localSheetId="0">#REF!</definedName>
    <definedName name="_carriage">#REF!</definedName>
    <definedName name="_Fill" localSheetId="0">#REF!</definedName>
    <definedName name="_Fill">#REF!</definedName>
    <definedName name="_FIT1" localSheetId="0">#REF!</definedName>
    <definedName name="_FIT1" localSheetId="1">#REF!</definedName>
    <definedName name="_FIT1">#REF!</definedName>
    <definedName name="_FIT2" localSheetId="0">#REF!</definedName>
    <definedName name="_FIT2" localSheetId="1">#REF!</definedName>
    <definedName name="_FIT2">#REF!</definedName>
    <definedName name="_IV65537" localSheetId="0">'[3]Steel-Circular'!#REF!</definedName>
    <definedName name="_IV65537" localSheetId="1">'[3]Steel-Circular'!#REF!</definedName>
    <definedName name="_IV65537">'[3]Steel-Circular'!#REF!</definedName>
    <definedName name="_ll17" localSheetId="0">#REF!</definedName>
    <definedName name="_ll17" localSheetId="1">#REF!</definedName>
    <definedName name="_ll17">#REF!</definedName>
    <definedName name="_MS2" localSheetId="0">#REF!</definedName>
    <definedName name="_MS2" localSheetId="1">#REF!</definedName>
    <definedName name="_MS2">#REF!</definedName>
    <definedName name="_np3">'[4]Material '!$G$50</definedName>
    <definedName name="_Rate" localSheetId="0">#REF!</definedName>
    <definedName name="_Rate" localSheetId="1">#REF!</definedName>
    <definedName name="_Rate">#REF!</definedName>
    <definedName name="_Table2_In1" localSheetId="0">#REF!</definedName>
    <definedName name="_Table2_In1" localSheetId="1">#REF!</definedName>
    <definedName name="_Table2_In1">#REF!</definedName>
    <definedName name="_Table2_In2" localSheetId="0">#REF!</definedName>
    <definedName name="_Table2_In2">#REF!</definedName>
    <definedName name="a" localSheetId="0">#REF!</definedName>
    <definedName name="a">#REF!</definedName>
    <definedName name="AA" localSheetId="0">'[5]Back_Cal_for OMC'!#REF!</definedName>
    <definedName name="AA">'[5]Back_Cal_for OMC'!#REF!</definedName>
    <definedName name="aaa">#REF!</definedName>
    <definedName name="AAC_Blocks" localSheetId="0">#REF!</definedName>
    <definedName name="AAC_Blocks" localSheetId="1">#REF!</definedName>
    <definedName name="AAC_Blocks">#REF!</definedName>
    <definedName name="AB">'[5]Back_Cal_for OMC'!$A$15:$B$40</definedName>
    <definedName name="ABC">'[5]Back_Cal_for OMC'!$D$15:$E$18</definedName>
    <definedName name="ABCD">'[5]Back_Cal_for OMC'!$A$42:$B$45</definedName>
    <definedName name="acBridge" localSheetId="0">#REF!</definedName>
    <definedName name="acBridge" localSheetId="1">#REF!</definedName>
    <definedName name="acBridge">#REF!</definedName>
    <definedName name="Adjustable_Span_ESOSI" localSheetId="0">#REF!</definedName>
    <definedName name="Adjustable_Span_ESOSI" localSheetId="1">#REF!</definedName>
    <definedName name="Adjustable_Span_ESOSI">#REF!</definedName>
    <definedName name="Adjustable_Telescopic_prop" localSheetId="0">#REF!</definedName>
    <definedName name="Adjustable_Telescopic_prop">#REF!</definedName>
    <definedName name="aggr10" localSheetId="0">#REF!</definedName>
    <definedName name="aggr10">#REF!</definedName>
    <definedName name="aggr11" localSheetId="0">#REF!</definedName>
    <definedName name="aggr11">#REF!</definedName>
    <definedName name="aggr13" localSheetId="0">#REF!</definedName>
    <definedName name="aggr13">#REF!</definedName>
    <definedName name="aggr2" localSheetId="0">#REF!</definedName>
    <definedName name="aggr2">#REF!</definedName>
    <definedName name="aggr2.36" localSheetId="0">#REF!</definedName>
    <definedName name="aggr2.36">#REF!</definedName>
    <definedName name="aggr20" localSheetId="0">#REF!</definedName>
    <definedName name="aggr20">#REF!</definedName>
    <definedName name="aggr22" localSheetId="0">#REF!</definedName>
    <definedName name="aggr22">#REF!</definedName>
    <definedName name="aggr26" localSheetId="0">#REF!</definedName>
    <definedName name="aggr26">#REF!</definedName>
    <definedName name="aggr40" localSheetId="0">#REF!</definedName>
    <definedName name="aggr40">#REF!</definedName>
    <definedName name="aggr53" localSheetId="0">#REF!</definedName>
    <definedName name="aggr53">#REF!</definedName>
    <definedName name="aggr6" localSheetId="0">#REF!</definedName>
    <definedName name="aggr6">#REF!</definedName>
    <definedName name="aggr63" localSheetId="0">#REF!</definedName>
    <definedName name="aggr63">#REF!</definedName>
    <definedName name="agrr10" localSheetId="0">#REF!</definedName>
    <definedName name="agrr10">#REF!</definedName>
    <definedName name="agrr63mm" localSheetId="0">#REF!</definedName>
    <definedName name="agrr63mm">#REF!</definedName>
    <definedName name="an" localSheetId="0">#REF!</definedName>
    <definedName name="an">#REF!</definedName>
    <definedName name="anu" localSheetId="0">#REF!</definedName>
    <definedName name="anu">#REF!</definedName>
    <definedName name="approachslab" localSheetId="0">#REF!</definedName>
    <definedName name="approachslab">#REF!</definedName>
    <definedName name="as" localSheetId="0">'[5]Back_Cal_for OMC'!#REF!</definedName>
    <definedName name="as">'[5]Back_Cal_for OMC'!#REF!</definedName>
    <definedName name="b" localSheetId="0">#REF!</definedName>
    <definedName name="b" localSheetId="1">#REF!</definedName>
    <definedName name="b">#REF!</definedName>
    <definedName name="ballies">'[4]Material '!$G$31</definedName>
    <definedName name="BAND" localSheetId="0">#REF!</definedName>
    <definedName name="BAND" localSheetId="1">#REF!</definedName>
    <definedName name="BAND">#REF!</definedName>
    <definedName name="Barkedasalam" localSheetId="0">#REF!</definedName>
    <definedName name="Barkedasalam" localSheetId="1">#REF!</definedName>
    <definedName name="Barkedasalam">#REF!</definedName>
    <definedName name="Barkhedabondar" localSheetId="0">#REF!</definedName>
    <definedName name="Barkhedabondar">#REF!</definedName>
    <definedName name="bat" localSheetId="0">#REF!</definedName>
    <definedName name="bat">#REF!</definedName>
    <definedName name="BC" localSheetId="0">#REF!</definedName>
    <definedName name="BC">#REF!</definedName>
    <definedName name="Beam_Clamp" localSheetId="0">#REF!</definedName>
    <definedName name="Beam_Clamp">#REF!</definedName>
    <definedName name="BEL" localSheetId="0">#REF!</definedName>
    <definedName name="BEL">#REF!</definedName>
    <definedName name="bent" localSheetId="0">#REF!</definedName>
    <definedName name="bent">#REF!</definedName>
    <definedName name="bf" localSheetId="0">#REF!</definedName>
    <definedName name="bf">#REF!</definedName>
    <definedName name="BHIST" localSheetId="0">#REF!</definedName>
    <definedName name="BHIST">#REF!</definedName>
    <definedName name="bhistee" localSheetId="0">#REF!</definedName>
    <definedName name="bhistee">#REF!</definedName>
    <definedName name="bhisti" localSheetId="0">#REF!</definedName>
    <definedName name="bhisti">#REF!</definedName>
    <definedName name="bitumen" localSheetId="0">#REF!</definedName>
    <definedName name="bitumen">#REF!</definedName>
    <definedName name="bitumen6070" localSheetId="0">#REF!</definedName>
    <definedName name="bitumen6070">#REF!</definedName>
    <definedName name="bitumenboiler" localSheetId="0">#REF!</definedName>
    <definedName name="bitumenboiler">#REF!</definedName>
    <definedName name="bitumenemul" localSheetId="0">#REF!</definedName>
    <definedName name="bitumenemul">#REF!</definedName>
    <definedName name="blacksmith" localSheetId="0">#REF!</definedName>
    <definedName name="blacksmith">#REF!</definedName>
    <definedName name="blacksmithhelper" localSheetId="0">#REF!</definedName>
    <definedName name="blacksmithhelper">#REF!</definedName>
    <definedName name="blaster" localSheetId="0">#REF!</definedName>
    <definedName name="blaster">#REF!</definedName>
    <definedName name="BM" localSheetId="0">#REF!</definedName>
    <definedName name="BM">#REF!</definedName>
    <definedName name="bondstone">'[4]Material '!$G$40</definedName>
    <definedName name="boulder" localSheetId="0">#REF!</definedName>
    <definedName name="boulder" localSheetId="1">#REF!</definedName>
    <definedName name="boulder">#REF!</definedName>
    <definedName name="Brick_Aggregate" localSheetId="0">#REF!</definedName>
    <definedName name="Brick_Aggregate" localSheetId="1">#REF!</definedName>
    <definedName name="Brick_Aggregate">#REF!</definedName>
    <definedName name="bricks" localSheetId="0">#REF!</definedName>
    <definedName name="bricks">#REF!</definedName>
    <definedName name="Bsalam" localSheetId="0">#REF!</definedName>
    <definedName name="Bsalam">#REF!</definedName>
    <definedName name="C.C.Road">'[6]Gen Info'!$B$34:$B$57</definedName>
    <definedName name="Cable_Details" localSheetId="0">#REF!</definedName>
    <definedName name="Cable_Details" localSheetId="1">#REF!</definedName>
    <definedName name="Cable_Details">#REF!</definedName>
    <definedName name="CARP" localSheetId="0">#REF!</definedName>
    <definedName name="CARP" localSheetId="1">#REF!</definedName>
    <definedName name="CARP">#REF!</definedName>
    <definedName name="CARP1" localSheetId="0">#REF!</definedName>
    <definedName name="CARP1" localSheetId="1">#REF!</definedName>
    <definedName name="CARP1">#REF!</definedName>
    <definedName name="CARP2" localSheetId="0">#REF!</definedName>
    <definedName name="CARP2">#REF!</definedName>
    <definedName name="carpenter" localSheetId="0">#REF!</definedName>
    <definedName name="carpenter">#REF!</definedName>
    <definedName name="carpenter1" localSheetId="0">#REF!</definedName>
    <definedName name="carpenter1">#REF!</definedName>
    <definedName name="carpenter2" localSheetId="0">#REF!</definedName>
    <definedName name="carpenter2">#REF!</definedName>
    <definedName name="carpenterI" localSheetId="0">#REF!</definedName>
    <definedName name="carpenterI">#REF!</definedName>
    <definedName name="carpenterII" localSheetId="0">#REF!</definedName>
    <definedName name="carpenterII">#REF!</definedName>
    <definedName name="Carriage" localSheetId="0">#REF!</definedName>
    <definedName name="Carriage">#REF!</definedName>
    <definedName name="Carriage_AAC" localSheetId="0">#REF!</definedName>
    <definedName name="Carriage_AAC">#REF!</definedName>
    <definedName name="Carriage_Aggregate" localSheetId="0">#REF!</definedName>
    <definedName name="Carriage_Aggregate">#REF!</definedName>
    <definedName name="Carriage_Aggregate_20" localSheetId="0">#REF!</definedName>
    <definedName name="Carriage_Aggregate_20">#REF!</definedName>
    <definedName name="Carriage_Aggregate40" localSheetId="0">#REF!</definedName>
    <definedName name="Carriage_Aggregate40">#REF!</definedName>
    <definedName name="Carriage_Bitumen" localSheetId="0">#REF!</definedName>
    <definedName name="Carriage_Bitumen">#REF!</definedName>
    <definedName name="Carriage_Bricks" localSheetId="0">#REF!</definedName>
    <definedName name="Carriage_Bricks">#REF!</definedName>
    <definedName name="Carriage_cement" localSheetId="0">#REF!</definedName>
    <definedName name="Carriage_cement">#REF!</definedName>
    <definedName name="Carriage_Marble" localSheetId="0">#REF!</definedName>
    <definedName name="Carriage_Marble">#REF!</definedName>
    <definedName name="Carriage_MS_bar_6mm" localSheetId="0">#REF!</definedName>
    <definedName name="Carriage_MS_bar_6mm">#REF!</definedName>
    <definedName name="Carriage_of_Brick_Agg" localSheetId="0">#REF!</definedName>
    <definedName name="Carriage_of_Brick_Agg">#REF!</definedName>
    <definedName name="Carriage_RMC" localSheetId="0">#REF!</definedName>
    <definedName name="Carriage_RMC">#REF!</definedName>
    <definedName name="Carriage_Sand" localSheetId="0">#REF!</definedName>
    <definedName name="Carriage_Sand">#REF!</definedName>
    <definedName name="Carriage_Steel" localSheetId="0">#REF!</definedName>
    <definedName name="Carriage_Steel">#REF!</definedName>
    <definedName name="Carriage_tile" localSheetId="0">#REF!</definedName>
    <definedName name="Carriage_tile">#REF!</definedName>
    <definedName name="Carriage_Water_proof" localSheetId="0">#REF!</definedName>
    <definedName name="Carriage_Water_proof">#REF!</definedName>
    <definedName name="cc" localSheetId="0">#REF!</definedName>
    <definedName name="cc">#REF!</definedName>
    <definedName name="ccd" localSheetId="0">#REF!</definedName>
    <definedName name="ccd">#REF!</definedName>
    <definedName name="Cement" localSheetId="0">#REF!</definedName>
    <definedName name="Cement">#REF!</definedName>
    <definedName name="Channel_Shoulders" localSheetId="0">#REF!</definedName>
    <definedName name="Channel_Shoulders">#REF!</definedName>
    <definedName name="chiseler" localSheetId="0">#REF!</definedName>
    <definedName name="chiseler">#REF!</definedName>
    <definedName name="CHOW" localSheetId="0">#REF!</definedName>
    <definedName name="CHOW">#REF!</definedName>
    <definedName name="CI" localSheetId="0">#REF!</definedName>
    <definedName name="CI">#REF!</definedName>
    <definedName name="CIVIL_WORKS" localSheetId="0">#REF!</definedName>
    <definedName name="CIVIL_WORKS">#REF!</definedName>
    <definedName name="CO">'[7]labour rates'!$C$7</definedName>
    <definedName name="coalsp" localSheetId="0">#REF!</definedName>
    <definedName name="coalsp" localSheetId="1">#REF!</definedName>
    <definedName name="coalsp">#REF!</definedName>
    <definedName name="Coarse_Sand" localSheetId="0">#REF!</definedName>
    <definedName name="Coarse_Sand" localSheetId="1">#REF!</definedName>
    <definedName name="Coarse_Sand">#REF!</definedName>
    <definedName name="cobo" localSheetId="0">#REF!</definedName>
    <definedName name="cobo" localSheetId="1">#REF!</definedName>
    <definedName name="cobo">#REF!</definedName>
    <definedName name="Code" localSheetId="0">#REF!</definedName>
    <definedName name="Code">#REF!</definedName>
    <definedName name="Cold_twisted_steel_bars___TMT" localSheetId="0">#REF!</definedName>
    <definedName name="Cold_twisted_steel_bars___TMT">#REF!</definedName>
    <definedName name="Column_Clamp" localSheetId="0">#REF!</definedName>
    <definedName name="Column_Clamp">#REF!</definedName>
    <definedName name="compactor" localSheetId="0">#REF!</definedName>
    <definedName name="compactor">#REF!</definedName>
    <definedName name="concretepump" localSheetId="0">#REF!</definedName>
    <definedName name="concretepump">#REF!</definedName>
    <definedName name="conm" localSheetId="0">#REF!</definedName>
    <definedName name="conm">#REF!</definedName>
    <definedName name="Connected_KW" localSheetId="0">#REF!</definedName>
    <definedName name="Connected_KW">#REF!</definedName>
    <definedName name="conpmp" localSheetId="0">#REF!</definedName>
    <definedName name="conpmp">#REF!</definedName>
    <definedName name="cook" localSheetId="0">#REF!</definedName>
    <definedName name="cook">#REF!</definedName>
    <definedName name="COOL" localSheetId="0">#REF!</definedName>
    <definedName name="COOL">#REF!</definedName>
    <definedName name="copperplate" localSheetId="0">#REF!</definedName>
    <definedName name="copperplate">#REF!</definedName>
    <definedName name="Corner_Ange_2.5m" localSheetId="0">#REF!</definedName>
    <definedName name="Corner_Ange_2.5m">#REF!</definedName>
    <definedName name="Corner_Angel" localSheetId="0">#REF!</definedName>
    <definedName name="Corner_Angel">#REF!</definedName>
    <definedName name="Corner_Angel_1.5m" localSheetId="0">#REF!</definedName>
    <definedName name="Corner_Angel_1.5m">#REF!</definedName>
    <definedName name="Cover_Width">'[8]Table 4'!$A$24:$I$33</definedName>
    <definedName name="cran20" localSheetId="0">#REF!</definedName>
    <definedName name="cran20" localSheetId="1">#REF!</definedName>
    <definedName name="cran20">#REF!</definedName>
    <definedName name="crane" localSheetId="0">#REF!</definedName>
    <definedName name="crane">#REF!</definedName>
    <definedName name="crashbarrier" localSheetId="0">#REF!</definedName>
    <definedName name="crashbarrier">#REF!</definedName>
    <definedName name="d" localSheetId="0">#REF!</definedName>
    <definedName name="d">#REF!</definedName>
    <definedName name="Damkheda" localSheetId="0">#REF!</definedName>
    <definedName name="Damkheda">#REF!</definedName>
    <definedName name="data1" localSheetId="0">#REF!</definedName>
    <definedName name="data1">#REF!</definedName>
    <definedName name="DATA10" localSheetId="0">[9]Data!#REF!</definedName>
    <definedName name="DATA10">[9]Data!#REF!</definedName>
    <definedName name="DATA100" localSheetId="0">[9]Data!#REF!</definedName>
    <definedName name="DATA100">[9]Data!#REF!</definedName>
    <definedName name="DATA1011" localSheetId="0">[9]Data!#REF!</definedName>
    <definedName name="DATA1011">[9]Data!#REF!</definedName>
    <definedName name="DATA1012" localSheetId="0">[9]Data!#REF!</definedName>
    <definedName name="DATA1012">[9]Data!#REF!</definedName>
    <definedName name="DATA1013">[9]Data!#REF!</definedName>
    <definedName name="DATA1014">[9]Data!#REF!</definedName>
    <definedName name="DATA1015">[9]Data!#REF!</definedName>
    <definedName name="DATA102">[9]Data!#REF!</definedName>
    <definedName name="DATA103">[9]Data!#REF!</definedName>
    <definedName name="DATA104">[9]Data!#REF!</definedName>
    <definedName name="DATA105">[9]Data!#REF!</definedName>
    <definedName name="DATA106">[9]Data!#REF!</definedName>
    <definedName name="DATA107A">[9]Data!#REF!</definedName>
    <definedName name="DATA107B">[9]Data!#REF!</definedName>
    <definedName name="DATA107C">[9]Data!#REF!</definedName>
    <definedName name="DATA107D">[9]Data!#REF!</definedName>
    <definedName name="DATA107E">[9]Data!#REF!</definedName>
    <definedName name="DATA107F">[9]Data!#REF!</definedName>
    <definedName name="DATA107G">[9]Data!#REF!</definedName>
    <definedName name="DATA108A">[9]Data!#REF!</definedName>
    <definedName name="DATA108B">[9]Data!#REF!</definedName>
    <definedName name="DATA108C">[9]Data!#REF!</definedName>
    <definedName name="DATA108D">[9]Data!#REF!</definedName>
    <definedName name="DATA108E">[9]Data!#REF!</definedName>
    <definedName name="DATA108F">[9]Data!#REF!</definedName>
    <definedName name="DATA108G">[9]Data!#REF!</definedName>
    <definedName name="DATA108H">[9]Data!#REF!</definedName>
    <definedName name="DATA108I">[9]Data!#REF!</definedName>
    <definedName name="DATA108J">[9]Data!#REF!</definedName>
    <definedName name="DATA108K">[9]Data!#REF!</definedName>
    <definedName name="DATA108L">[9]Data!#REF!</definedName>
    <definedName name="DATA108M">[9]Data!#REF!</definedName>
    <definedName name="DATA108N">[9]Data!#REF!</definedName>
    <definedName name="DATA108O">[9]Data!#REF!</definedName>
    <definedName name="DATA108P">[9]Data!#REF!</definedName>
    <definedName name="DATA109A">[9]Data!#REF!</definedName>
    <definedName name="DATA109B">[9]Data!#REF!</definedName>
    <definedName name="DATA109C">[9]Data!#REF!</definedName>
    <definedName name="DATA109D">[9]Data!#REF!</definedName>
    <definedName name="DATA109E">[9]Data!#REF!</definedName>
    <definedName name="DATA109F">[9]Data!#REF!</definedName>
    <definedName name="DATA109G">[9]Data!#REF!</definedName>
    <definedName name="DATA109H">[9]Data!#REF!</definedName>
    <definedName name="DATA109I">[9]Data!#REF!</definedName>
    <definedName name="DATA109J">[9]Data!#REF!</definedName>
    <definedName name="DATA109K">[9]Data!#REF!</definedName>
    <definedName name="DATA109L">[9]Data!#REF!</definedName>
    <definedName name="DATA109M">[9]Data!#REF!</definedName>
    <definedName name="DATA109N">[9]Data!#REF!</definedName>
    <definedName name="DATA109O">[9]Data!#REF!</definedName>
    <definedName name="DATA109P">[9]Data!#REF!</definedName>
    <definedName name="DATA11">[9]Data!#REF!</definedName>
    <definedName name="DATA110A">[9]Data!#REF!</definedName>
    <definedName name="DATA110B">[9]Data!#REF!</definedName>
    <definedName name="DATA110C">[9]Data!#REF!</definedName>
    <definedName name="DATA110D">[9]Data!#REF!</definedName>
    <definedName name="DATA110E">[9]Data!#REF!</definedName>
    <definedName name="DATA110F">[9]Data!#REF!</definedName>
    <definedName name="DATA110G">[9]Data!#REF!</definedName>
    <definedName name="DATA110H">[9]Data!#REF!</definedName>
    <definedName name="DATA110I">[9]Data!#REF!</definedName>
    <definedName name="DATA110J">[9]Data!#REF!</definedName>
    <definedName name="DATA110K">[9]Data!#REF!</definedName>
    <definedName name="DATA110L">[9]Data!#REF!</definedName>
    <definedName name="DATA110M">[9]Data!#REF!</definedName>
    <definedName name="DATA110N">[9]Data!#REF!</definedName>
    <definedName name="DATA110O">[9]Data!#REF!</definedName>
    <definedName name="DATA110P">[9]Data!#REF!</definedName>
    <definedName name="DATA111A">[9]Data!#REF!</definedName>
    <definedName name="DATA111B">[9]Data!#REF!</definedName>
    <definedName name="DATA111C">[9]Data!#REF!</definedName>
    <definedName name="DATA111D">[9]Data!#REF!</definedName>
    <definedName name="DATA111E">[9]Data!#REF!</definedName>
    <definedName name="DATA111F">[9]Data!#REF!</definedName>
    <definedName name="DATA111G">[9]Data!#REF!</definedName>
    <definedName name="DATA111H">[9]Data!#REF!</definedName>
    <definedName name="DATA111I">[9]Data!#REF!</definedName>
    <definedName name="DATA111J">[9]Data!#REF!</definedName>
    <definedName name="DATA111K">[9]Data!#REF!</definedName>
    <definedName name="DATA111L">[9]Data!#REF!</definedName>
    <definedName name="DATA111M">[9]Data!#REF!</definedName>
    <definedName name="DATA111N">[9]Data!#REF!</definedName>
    <definedName name="DATA111O">[9]Data!#REF!</definedName>
    <definedName name="DATA111P">[9]Data!#REF!</definedName>
    <definedName name="DATA112A">[9]Data!#REF!</definedName>
    <definedName name="DATA112B">[9]Data!#REF!</definedName>
    <definedName name="DATA112C">[9]Data!#REF!</definedName>
    <definedName name="DATA112D">[9]Data!#REF!</definedName>
    <definedName name="DATA112E">[9]Data!#REF!</definedName>
    <definedName name="DATA112F">[9]Data!#REF!</definedName>
    <definedName name="DATA112G">[9]Data!#REF!</definedName>
    <definedName name="DATA112H">[9]Data!#REF!</definedName>
    <definedName name="DATA112I">[9]Data!#REF!</definedName>
    <definedName name="DATA112J">[9]Data!#REF!</definedName>
    <definedName name="DATA112K">[9]Data!#REF!</definedName>
    <definedName name="DATA112L">[9]Data!#REF!</definedName>
    <definedName name="DATA112M">[9]Data!#REF!</definedName>
    <definedName name="DATA112N">[9]Data!#REF!</definedName>
    <definedName name="DATA112O">[9]Data!#REF!</definedName>
    <definedName name="DATA112P">[9]Data!#REF!</definedName>
    <definedName name="DATA113A">[9]Data!#REF!</definedName>
    <definedName name="DATA113B">[9]Data!#REF!</definedName>
    <definedName name="DATA113C">[9]Data!#REF!</definedName>
    <definedName name="DATA113D">[9]Data!#REF!</definedName>
    <definedName name="DATA113E">[9]Data!#REF!</definedName>
    <definedName name="DATA113F">[9]Data!#REF!</definedName>
    <definedName name="DATA113G">[9]Data!#REF!</definedName>
    <definedName name="DATA113H">[9]Data!#REF!</definedName>
    <definedName name="DATA113I">[9]Data!#REF!</definedName>
    <definedName name="DATA113J">[9]Data!#REF!</definedName>
    <definedName name="DATA113K">[9]Data!#REF!</definedName>
    <definedName name="DATA114">[9]Data!#REF!</definedName>
    <definedName name="DATA115">[9]Data!#REF!</definedName>
    <definedName name="DATA116">[9]Data!#REF!</definedName>
    <definedName name="DATA117">[9]Data!#REF!</definedName>
    <definedName name="DATA118">[9]Data!#REF!</definedName>
    <definedName name="DATA119">[9]Data!#REF!</definedName>
    <definedName name="DATA12">[9]Data!#REF!</definedName>
    <definedName name="DATA120">[9]Data!#REF!</definedName>
    <definedName name="DATA121">[9]Data!#REF!</definedName>
    <definedName name="DATA122">[9]Data!#REF!</definedName>
    <definedName name="DATA123">[9]Data!#REF!</definedName>
    <definedName name="DATA124">[9]Data!#REF!</definedName>
    <definedName name="DATA125">[9]Data!#REF!</definedName>
    <definedName name="DATA126">[9]Data!#REF!</definedName>
    <definedName name="DATA127A">[9]Data!#REF!</definedName>
    <definedName name="DATA127B">[9]Data!#REF!</definedName>
    <definedName name="DATA127C">[9]Data!#REF!</definedName>
    <definedName name="DATA127D">[9]Data!#REF!</definedName>
    <definedName name="DATA127E">[9]Data!#REF!</definedName>
    <definedName name="DATA127F">[9]Data!#REF!</definedName>
    <definedName name="DATA127G">[9]Data!#REF!</definedName>
    <definedName name="DATA127H">[9]Data!#REF!</definedName>
    <definedName name="DATA127I">[9]Data!#REF!</definedName>
    <definedName name="DATA127J">[9]Data!#REF!</definedName>
    <definedName name="DATA128A">[9]Data!#REF!</definedName>
    <definedName name="DATA128B">[9]Data!#REF!</definedName>
    <definedName name="DATA128C">[9]Data!#REF!</definedName>
    <definedName name="DATA128D">[9]Data!#REF!</definedName>
    <definedName name="DATA128E">[9]Data!#REF!</definedName>
    <definedName name="DATA128F">[9]Data!#REF!</definedName>
    <definedName name="DATA128G">[9]Data!#REF!</definedName>
    <definedName name="DATA129A">[9]Data!#REF!</definedName>
    <definedName name="DATA129B">[9]Data!#REF!</definedName>
    <definedName name="DATA129C">[9]Data!#REF!</definedName>
    <definedName name="DATA129D">[9]Data!#REF!</definedName>
    <definedName name="DATA13">[9]Data!#REF!</definedName>
    <definedName name="DATA130A">[9]Data!#REF!</definedName>
    <definedName name="DATA130B">[9]Data!#REF!</definedName>
    <definedName name="DATA131">[9]Data!#REF!</definedName>
    <definedName name="DATA132">[9]Data!#REF!</definedName>
    <definedName name="DATA133">[9]Data!#REF!</definedName>
    <definedName name="DATA134110" localSheetId="0">#REF!</definedName>
    <definedName name="DATA134110" localSheetId="1">#REF!</definedName>
    <definedName name="DATA134110">#REF!</definedName>
    <definedName name="DATA134125" localSheetId="0">#REF!</definedName>
    <definedName name="DATA134125">#REF!</definedName>
    <definedName name="DATA134140" localSheetId="0">#REF!</definedName>
    <definedName name="DATA134140">#REF!</definedName>
    <definedName name="DATA134160" localSheetId="0">#REF!</definedName>
    <definedName name="DATA134160">#REF!</definedName>
    <definedName name="DATA134180" localSheetId="0">#REF!</definedName>
    <definedName name="DATA134180">#REF!</definedName>
    <definedName name="DATA134200" localSheetId="0">#REF!</definedName>
    <definedName name="DATA134200">#REF!</definedName>
    <definedName name="DATA134225" localSheetId="0">#REF!</definedName>
    <definedName name="DATA134225">#REF!</definedName>
    <definedName name="DATA134250" localSheetId="0">#REF!</definedName>
    <definedName name="DATA134250">#REF!</definedName>
    <definedName name="DATA134280" localSheetId="0">#REF!</definedName>
    <definedName name="DATA134280">#REF!</definedName>
    <definedName name="DATA134315" localSheetId="0">#REF!</definedName>
    <definedName name="DATA134315">#REF!</definedName>
    <definedName name="DATA134355" localSheetId="0">#REF!</definedName>
    <definedName name="DATA134355">#REF!</definedName>
    <definedName name="DATA134400" localSheetId="0">#REF!</definedName>
    <definedName name="DATA134400">#REF!</definedName>
    <definedName name="DATA13450" localSheetId="0">#REF!</definedName>
    <definedName name="DATA13450">#REF!</definedName>
    <definedName name="DATA13463" localSheetId="0">#REF!</definedName>
    <definedName name="DATA13463">#REF!</definedName>
    <definedName name="DATA13475" localSheetId="0">#REF!</definedName>
    <definedName name="DATA13475">#REF!</definedName>
    <definedName name="DATA13490" localSheetId="0">#REF!</definedName>
    <definedName name="DATA13490">#REF!</definedName>
    <definedName name="DATA135110" localSheetId="0">#REF!</definedName>
    <definedName name="DATA135110">#REF!</definedName>
    <definedName name="DATA135125" localSheetId="0">#REF!</definedName>
    <definedName name="DATA135125">#REF!</definedName>
    <definedName name="DATA135140" localSheetId="0">#REF!</definedName>
    <definedName name="DATA135140">#REF!</definedName>
    <definedName name="DATA135160" localSheetId="0">#REF!</definedName>
    <definedName name="DATA135160">#REF!</definedName>
    <definedName name="DATA135180" localSheetId="0">#REF!</definedName>
    <definedName name="DATA135180">#REF!</definedName>
    <definedName name="DATA135200" localSheetId="0">#REF!</definedName>
    <definedName name="DATA135200">#REF!</definedName>
    <definedName name="DATA135225" localSheetId="0">#REF!</definedName>
    <definedName name="DATA135225">#REF!</definedName>
    <definedName name="DATA135250" localSheetId="0">#REF!</definedName>
    <definedName name="DATA135250">#REF!</definedName>
    <definedName name="DATA135280" localSheetId="0">#REF!</definedName>
    <definedName name="DATA135280">#REF!</definedName>
    <definedName name="DATA135315" localSheetId="0">#REF!</definedName>
    <definedName name="DATA135315">#REF!</definedName>
    <definedName name="DATA135355" localSheetId="0">#REF!</definedName>
    <definedName name="DATA135355">#REF!</definedName>
    <definedName name="DATA135400" localSheetId="0">#REF!</definedName>
    <definedName name="DATA135400">#REF!</definedName>
    <definedName name="DATA13550" localSheetId="0">#REF!</definedName>
    <definedName name="DATA13550">#REF!</definedName>
    <definedName name="DATA13563" localSheetId="0">#REF!</definedName>
    <definedName name="DATA13563">#REF!</definedName>
    <definedName name="DATA13575" localSheetId="0">#REF!</definedName>
    <definedName name="DATA13575">#REF!</definedName>
    <definedName name="DATA13590" localSheetId="0">#REF!</definedName>
    <definedName name="DATA13590">#REF!</definedName>
    <definedName name="DATA136A" localSheetId="0">#REF!</definedName>
    <definedName name="DATA136A">#REF!</definedName>
    <definedName name="DATA136B" localSheetId="0">#REF!</definedName>
    <definedName name="DATA136B">#REF!</definedName>
    <definedName name="DATA136C" localSheetId="0">#REF!</definedName>
    <definedName name="DATA136C">#REF!</definedName>
    <definedName name="DATA136D" localSheetId="0">#REF!</definedName>
    <definedName name="DATA136D">#REF!</definedName>
    <definedName name="DATA136E" localSheetId="0">#REF!</definedName>
    <definedName name="DATA136E">#REF!</definedName>
    <definedName name="DATA136F" localSheetId="0">#REF!</definedName>
    <definedName name="DATA136F">#REF!</definedName>
    <definedName name="DATA136G" localSheetId="0">#REF!</definedName>
    <definedName name="DATA136G">#REF!</definedName>
    <definedName name="DATA136H" localSheetId="0">#REF!</definedName>
    <definedName name="DATA136H">#REF!</definedName>
    <definedName name="DATA136I" localSheetId="0">#REF!</definedName>
    <definedName name="DATA136I">#REF!</definedName>
    <definedName name="DATA136J" localSheetId="0">#REF!</definedName>
    <definedName name="DATA136J">#REF!</definedName>
    <definedName name="DATA136K" localSheetId="0">#REF!</definedName>
    <definedName name="DATA136K">#REF!</definedName>
    <definedName name="DATA136L" localSheetId="0">#REF!</definedName>
    <definedName name="DATA136L">#REF!</definedName>
    <definedName name="DATA136M" localSheetId="0">#REF!</definedName>
    <definedName name="DATA136M">#REF!</definedName>
    <definedName name="DATA136N" localSheetId="0">#REF!</definedName>
    <definedName name="DATA136N">#REF!</definedName>
    <definedName name="DATA136O" localSheetId="0">#REF!</definedName>
    <definedName name="DATA136O">#REF!</definedName>
    <definedName name="DATA136P" localSheetId="0">#REF!</definedName>
    <definedName name="DATA136P">#REF!</definedName>
    <definedName name="DATA137I" localSheetId="0">#REF!</definedName>
    <definedName name="DATA137I">#REF!</definedName>
    <definedName name="DATA137II" localSheetId="0">#REF!</definedName>
    <definedName name="DATA137II">#REF!</definedName>
    <definedName name="DATA137III" localSheetId="0">#REF!</definedName>
    <definedName name="DATA137III">#REF!</definedName>
    <definedName name="DATA137IV" localSheetId="0">#REF!</definedName>
    <definedName name="DATA137IV">#REF!</definedName>
    <definedName name="DATA137V" localSheetId="0">#REF!</definedName>
    <definedName name="DATA137V">#REF!</definedName>
    <definedName name="DATA138I" localSheetId="0">#REF!</definedName>
    <definedName name="DATA138I">#REF!</definedName>
    <definedName name="DATA138II" localSheetId="0">#REF!</definedName>
    <definedName name="DATA138II">#REF!</definedName>
    <definedName name="DATA138III" localSheetId="0">#REF!</definedName>
    <definedName name="DATA138III">#REF!</definedName>
    <definedName name="DATA138IV" localSheetId="0">#REF!</definedName>
    <definedName name="DATA138IV">#REF!</definedName>
    <definedName name="DATA138V" localSheetId="0">#REF!</definedName>
    <definedName name="DATA138V">#REF!</definedName>
    <definedName name="DATA138VI" localSheetId="0">#REF!</definedName>
    <definedName name="DATA138VI">#REF!</definedName>
    <definedName name="DATA139IX" localSheetId="0">#REF!</definedName>
    <definedName name="DATA139IX">#REF!</definedName>
    <definedName name="DATA139V" localSheetId="0">#REF!</definedName>
    <definedName name="DATA139V">#REF!</definedName>
    <definedName name="DATA139VI" localSheetId="0">#REF!</definedName>
    <definedName name="DATA139VI">#REF!</definedName>
    <definedName name="DATA139VII" localSheetId="0">#REF!</definedName>
    <definedName name="DATA139VII">#REF!</definedName>
    <definedName name="DATA139VIII" localSheetId="0">#REF!</definedName>
    <definedName name="DATA139VIII">#REF!</definedName>
    <definedName name="DATA14" localSheetId="0">[9]Data!#REF!</definedName>
    <definedName name="DATA14">[9]Data!#REF!</definedName>
    <definedName name="DATA140I" localSheetId="0">#REF!</definedName>
    <definedName name="DATA140I" localSheetId="1">#REF!</definedName>
    <definedName name="DATA140I">#REF!</definedName>
    <definedName name="DATA140II" localSheetId="0">#REF!</definedName>
    <definedName name="DATA140II">#REF!</definedName>
    <definedName name="DATA140III" localSheetId="0">#REF!</definedName>
    <definedName name="DATA140III">#REF!</definedName>
    <definedName name="DATA140IV" localSheetId="0">#REF!</definedName>
    <definedName name="DATA140IV">#REF!</definedName>
    <definedName name="DATA140V" localSheetId="0">#REF!</definedName>
    <definedName name="DATA140V">#REF!</definedName>
    <definedName name="DATA141I" localSheetId="0">#REF!</definedName>
    <definedName name="DATA141I">#REF!</definedName>
    <definedName name="DATA141II" localSheetId="0">#REF!</definedName>
    <definedName name="DATA141II">#REF!</definedName>
    <definedName name="DATA141III" localSheetId="0">#REF!</definedName>
    <definedName name="DATA141III">#REF!</definedName>
    <definedName name="DATA141IV" localSheetId="0">#REF!</definedName>
    <definedName name="DATA141IV">#REF!</definedName>
    <definedName name="DATA141V" localSheetId="0">#REF!</definedName>
    <definedName name="DATA141V">#REF!</definedName>
    <definedName name="DATA142I" localSheetId="0">#REF!</definedName>
    <definedName name="DATA142I">#REF!</definedName>
    <definedName name="DATA142II" localSheetId="0">#REF!</definedName>
    <definedName name="DATA142II">#REF!</definedName>
    <definedName name="DATA142III" localSheetId="0">#REF!</definedName>
    <definedName name="DATA142III">#REF!</definedName>
    <definedName name="DATA142IV" localSheetId="0">#REF!</definedName>
    <definedName name="DATA142IV">#REF!</definedName>
    <definedName name="DATA142V" localSheetId="0">#REF!</definedName>
    <definedName name="DATA142V">#REF!</definedName>
    <definedName name="DATA143" localSheetId="0">[9]Data!#REF!</definedName>
    <definedName name="DATA143">[9]Data!#REF!</definedName>
    <definedName name="DATA144" localSheetId="0">[9]Data!#REF!</definedName>
    <definedName name="DATA144">[9]Data!#REF!</definedName>
    <definedName name="DATA145" localSheetId="0">[9]Data!#REF!</definedName>
    <definedName name="DATA145">[9]Data!#REF!</definedName>
    <definedName name="DATA146" localSheetId="0">[9]Data!#REF!</definedName>
    <definedName name="DATA146">[9]Data!#REF!</definedName>
    <definedName name="DATA147">[9]Data!#REF!</definedName>
    <definedName name="DATA148">[9]Data!#REF!</definedName>
    <definedName name="DATA149">[9]Data!#REF!</definedName>
    <definedName name="DATA150">[9]Data!#REF!</definedName>
    <definedName name="DATA152">[9]Data!#REF!</definedName>
    <definedName name="DATA153">[9]Data!#REF!</definedName>
    <definedName name="DATA154">[9]Data!#REF!</definedName>
    <definedName name="DATA156">[9]Data!#REF!</definedName>
    <definedName name="DATA157">[9]Data!#REF!</definedName>
    <definedName name="DATA158">[9]Data!#REF!</definedName>
    <definedName name="DATA159A">[9]Data!#REF!</definedName>
    <definedName name="DATA159B">[9]Data!#REF!</definedName>
    <definedName name="DATA159C">[9]Data!#REF!</definedName>
    <definedName name="DATA159D">[9]Data!#REF!</definedName>
    <definedName name="DATA16">[9]Data!#REF!</definedName>
    <definedName name="DATA160">[9]Data!#REF!</definedName>
    <definedName name="DATA161">[9]Data!#REF!</definedName>
    <definedName name="DATA162">[9]Data!#REF!</definedName>
    <definedName name="DATA163">[9]Data!#REF!</definedName>
    <definedName name="DATA18">[9]Data!#REF!</definedName>
    <definedName name="DATA19">[9]Data!#REF!</definedName>
    <definedName name="data2" localSheetId="0">#REF!</definedName>
    <definedName name="data2" localSheetId="1">#REF!</definedName>
    <definedName name="data2">#REF!</definedName>
    <definedName name="DATA20" localSheetId="0">[9]Data!#REF!</definedName>
    <definedName name="DATA20" localSheetId="1">[9]Data!#REF!</definedName>
    <definedName name="DATA20">[9]Data!#REF!</definedName>
    <definedName name="DATA21">[9]Data!#REF!</definedName>
    <definedName name="DATA22">[9]Data!#REF!</definedName>
    <definedName name="DATA23">[9]Data!#REF!</definedName>
    <definedName name="DATA24">[9]Data!#REF!</definedName>
    <definedName name="DATA26">[9]Data!#REF!</definedName>
    <definedName name="DATA27">[9]Data!#REF!</definedName>
    <definedName name="DATA29">[9]Data!#REF!</definedName>
    <definedName name="data3" localSheetId="0">#REF!</definedName>
    <definedName name="data3" localSheetId="1">#REF!</definedName>
    <definedName name="data3">#REF!</definedName>
    <definedName name="DATA30" localSheetId="0">[9]Data!#REF!</definedName>
    <definedName name="DATA30" localSheetId="1">[9]Data!#REF!</definedName>
    <definedName name="DATA30">[9]Data!#REF!</definedName>
    <definedName name="DATA31">[9]Data!#REF!</definedName>
    <definedName name="DATA32">[9]Data!#REF!</definedName>
    <definedName name="DATA33">[9]Data!#REF!</definedName>
    <definedName name="DATA34">[9]Data!#REF!</definedName>
    <definedName name="DATA35">[9]Data!#REF!</definedName>
    <definedName name="DATA36">[9]Data!#REF!</definedName>
    <definedName name="DATA37">[9]Data!#REF!</definedName>
    <definedName name="DATA38">[9]Data!#REF!</definedName>
    <definedName name="DATA39">[9]Data!#REF!</definedName>
    <definedName name="DATA4">[9]Data!#REF!</definedName>
    <definedName name="DATA40">[9]Data!#REF!</definedName>
    <definedName name="DATA41">[9]Data!#REF!</definedName>
    <definedName name="DATA42">[9]Data!#REF!</definedName>
    <definedName name="DATA43">[9]Data!#REF!</definedName>
    <definedName name="DATA44">[9]Data!#REF!</definedName>
    <definedName name="DATA45">[9]Data!#REF!</definedName>
    <definedName name="DATA46">[9]Data!#REF!</definedName>
    <definedName name="DATA47">[9]Data!#REF!</definedName>
    <definedName name="DATA48">[9]Data!#REF!</definedName>
    <definedName name="DATA49">[9]Data!#REF!</definedName>
    <definedName name="DATA5">[9]Data!#REF!</definedName>
    <definedName name="DATA50">[9]Data!#REF!</definedName>
    <definedName name="DATA51">[9]Data!#REF!</definedName>
    <definedName name="DATA52">[9]Data!#REF!</definedName>
    <definedName name="DATA53">[9]Data!#REF!</definedName>
    <definedName name="DATA54">[9]Data!#REF!</definedName>
    <definedName name="DATA56">[9]Data!#REF!</definedName>
    <definedName name="DATA57">[9]Data!#REF!</definedName>
    <definedName name="DATA58">[9]Data!#REF!</definedName>
    <definedName name="DATA59">[9]Data!#REF!</definedName>
    <definedName name="DATA6">[9]Data!#REF!</definedName>
    <definedName name="DATA60">[9]Data!#REF!</definedName>
    <definedName name="DATA61">[9]Data!#REF!</definedName>
    <definedName name="DATA63">[9]Data!#REF!</definedName>
    <definedName name="DATA64">[9]Data!#REF!</definedName>
    <definedName name="DATA65">[9]Data!#REF!</definedName>
    <definedName name="DATA66">[9]Data!#REF!</definedName>
    <definedName name="DATA67">[9]Data!#REF!</definedName>
    <definedName name="DATA68">[9]Data!#REF!</definedName>
    <definedName name="DATA69">[9]Data!#REF!</definedName>
    <definedName name="DATA7">[9]Data!#REF!</definedName>
    <definedName name="DATA70">[9]Data!#REF!</definedName>
    <definedName name="DATA71">[9]Data!#REF!</definedName>
    <definedName name="DATA72">[9]Data!#REF!</definedName>
    <definedName name="DATA73">[9]Data!#REF!</definedName>
    <definedName name="DATA74">[9]Data!#REF!</definedName>
    <definedName name="DATA76">[9]Data!#REF!</definedName>
    <definedName name="DATA77A">[9]Data!#REF!</definedName>
    <definedName name="DATA77B">[9]Data!#REF!</definedName>
    <definedName name="DATA78">[9]Data!#REF!</definedName>
    <definedName name="DATA79A">[9]Data!#REF!</definedName>
    <definedName name="DATA79B">[9]Data!#REF!</definedName>
    <definedName name="DATA79C">[9]Data!#REF!</definedName>
    <definedName name="DATA8">[9]Data!#REF!</definedName>
    <definedName name="DATA80A">[9]Data!#REF!</definedName>
    <definedName name="DATA80B">[9]Data!#REF!</definedName>
    <definedName name="DATA80C">[9]Data!#REF!</definedName>
    <definedName name="DATA81">[9]Data!#REF!</definedName>
    <definedName name="DATA82">[9]Data!#REF!</definedName>
    <definedName name="DATA84">[9]Data!#REF!</definedName>
    <definedName name="DATA85">[9]Data!#REF!</definedName>
    <definedName name="DATA86">[9]Data!#REF!</definedName>
    <definedName name="DATA87">[9]Data!#REF!</definedName>
    <definedName name="DATA88">[9]Data!#REF!</definedName>
    <definedName name="DATA89">[9]Data!#REF!</definedName>
    <definedName name="DATA9">[9]Data!#REF!</definedName>
    <definedName name="DATA90">[9]Data!#REF!</definedName>
    <definedName name="DATA92">[9]Data!#REF!</definedName>
    <definedName name="DATA93">[9]Data!#REF!</definedName>
    <definedName name="DATA94">[9]Data!#REF!</definedName>
    <definedName name="DATA95">[9]Data!#REF!</definedName>
    <definedName name="DATA98">[9]Data!#REF!</definedName>
    <definedName name="DATA99">[9]Data!#REF!</definedName>
    <definedName name="datonators" localSheetId="0">#REF!</definedName>
    <definedName name="datonators" localSheetId="1">#REF!</definedName>
    <definedName name="datonators">#REF!</definedName>
    <definedName name="DBM" localSheetId="0">#REF!</definedName>
    <definedName name="DBM">#REF!</definedName>
    <definedName name="DD" localSheetId="0">#REF!</definedName>
    <definedName name="DD">#REF!</definedName>
    <definedName name="ddd">#REF!</definedName>
    <definedName name="DESC100" localSheetId="0">[9]Data!#REF!</definedName>
    <definedName name="DESC100">[9]Data!#REF!</definedName>
    <definedName name="DESC101" localSheetId="0">[9]Data!#REF!</definedName>
    <definedName name="DESC101">[9]Data!#REF!</definedName>
    <definedName name="DESC1011" localSheetId="0">[9]Data!#REF!</definedName>
    <definedName name="DESC1011">[9]Data!#REF!</definedName>
    <definedName name="DESC1012" localSheetId="0">[9]Data!#REF!</definedName>
    <definedName name="DESC1012">[9]Data!#REF!</definedName>
    <definedName name="DESC1013">[9]Data!#REF!</definedName>
    <definedName name="DESC1014">[9]Data!#REF!</definedName>
    <definedName name="DESC1015">[9]Data!#REF!</definedName>
    <definedName name="DESC102">[9]Data!#REF!</definedName>
    <definedName name="DESC103">[9]Data!#REF!</definedName>
    <definedName name="DESC104">[9]Data!#REF!</definedName>
    <definedName name="DESC105">[9]Data!#REF!</definedName>
    <definedName name="DESC106">[9]Data!#REF!</definedName>
    <definedName name="DESC107">[9]Data!#REF!</definedName>
    <definedName name="DESC107A">[9]Data!#REF!</definedName>
    <definedName name="DESC107B">[9]Data!#REF!</definedName>
    <definedName name="DESC107C">[9]Data!#REF!</definedName>
    <definedName name="DESC107D">[9]Data!#REF!</definedName>
    <definedName name="DESC107E">[9]Data!#REF!</definedName>
    <definedName name="DESC107F">[9]Data!#REF!</definedName>
    <definedName name="DESC107G">[9]Data!#REF!</definedName>
    <definedName name="DESC108">[9]Data!#REF!</definedName>
    <definedName name="DESC108A">[9]Data!#REF!</definedName>
    <definedName name="DESC108B">[9]Data!#REF!</definedName>
    <definedName name="DESC108C">[9]Data!#REF!</definedName>
    <definedName name="DESC108D">[9]Data!#REF!</definedName>
    <definedName name="DESC108E">[9]Data!#REF!</definedName>
    <definedName name="DESC108F">[9]Data!#REF!</definedName>
    <definedName name="DESC108G">[9]Data!#REF!</definedName>
    <definedName name="DESC108H">[9]Data!#REF!</definedName>
    <definedName name="DESC108I">[9]Data!#REF!</definedName>
    <definedName name="DESC108J">[9]Data!#REF!</definedName>
    <definedName name="DESC108K">[9]Data!#REF!</definedName>
    <definedName name="DESC108L">[9]Data!#REF!</definedName>
    <definedName name="DESC108M">[9]Data!#REF!</definedName>
    <definedName name="DESC108N">[9]Data!#REF!</definedName>
    <definedName name="DESC108O">[9]Data!#REF!</definedName>
    <definedName name="DESC108P">[9]Data!#REF!</definedName>
    <definedName name="DESC109">[9]Data!#REF!</definedName>
    <definedName name="DESC109A">[9]Data!#REF!</definedName>
    <definedName name="DESC109B">[9]Data!#REF!</definedName>
    <definedName name="DESC109C">[9]Data!#REF!</definedName>
    <definedName name="DESC109D">[9]Data!#REF!</definedName>
    <definedName name="DESC109E">[9]Data!#REF!</definedName>
    <definedName name="DESC109F">[9]Data!#REF!</definedName>
    <definedName name="DESC109G">[9]Data!#REF!</definedName>
    <definedName name="DESC109H">[9]Data!#REF!</definedName>
    <definedName name="DESC109I">[9]Data!#REF!</definedName>
    <definedName name="DESC109J">[9]Data!#REF!</definedName>
    <definedName name="DESC109K">[9]Data!#REF!</definedName>
    <definedName name="DESC109L">[9]Data!#REF!</definedName>
    <definedName name="DESC109M">[9]Data!#REF!</definedName>
    <definedName name="DESC109N">[9]Data!#REF!</definedName>
    <definedName name="DESC109O">[9]Data!#REF!</definedName>
    <definedName name="DESC109P">[9]Data!#REF!</definedName>
    <definedName name="DESC110">[9]Data!#REF!</definedName>
    <definedName name="DESC110A">[9]Data!#REF!</definedName>
    <definedName name="DESC110B">[9]Data!#REF!</definedName>
    <definedName name="DESC110C">[9]Data!#REF!</definedName>
    <definedName name="DESC110D">[9]Data!#REF!</definedName>
    <definedName name="DESC110E">[9]Data!#REF!</definedName>
    <definedName name="DESC110F">[9]Data!#REF!</definedName>
    <definedName name="DESC110G">[9]Data!#REF!</definedName>
    <definedName name="DESC110H">[9]Data!#REF!</definedName>
    <definedName name="DESC110I">[9]Data!#REF!</definedName>
    <definedName name="DESC110J">[9]Data!#REF!</definedName>
    <definedName name="DESC110K">[9]Data!#REF!</definedName>
    <definedName name="DESC110L">[9]Data!#REF!</definedName>
    <definedName name="DESC110M">[9]Data!#REF!</definedName>
    <definedName name="DESC110N">[9]Data!#REF!</definedName>
    <definedName name="DESC110O">[9]Data!#REF!</definedName>
    <definedName name="DESC110P">[9]Data!#REF!</definedName>
    <definedName name="DESC111">[9]Data!#REF!</definedName>
    <definedName name="DESC111A">[9]Data!#REF!</definedName>
    <definedName name="DESC111B">[9]Data!#REF!</definedName>
    <definedName name="DESC111C">[9]Data!#REF!</definedName>
    <definedName name="DESC111D">[9]Data!#REF!</definedName>
    <definedName name="DESC111E">[9]Data!#REF!</definedName>
    <definedName name="DESC111F">[9]Data!#REF!</definedName>
    <definedName name="DESC111G">[9]Data!#REF!</definedName>
    <definedName name="DESC111H">[9]Data!#REF!</definedName>
    <definedName name="DESC111I">[9]Data!#REF!</definedName>
    <definedName name="DESC111J">[9]Data!#REF!</definedName>
    <definedName name="DESC111K">[9]Data!#REF!</definedName>
    <definedName name="DESC111L">[9]Data!#REF!</definedName>
    <definedName name="DESC111M">[9]Data!#REF!</definedName>
    <definedName name="DESC111N">[9]Data!#REF!</definedName>
    <definedName name="DESC111O">[9]Data!#REF!</definedName>
    <definedName name="DESC111P">[9]Data!#REF!</definedName>
    <definedName name="DESC112">[9]Data!#REF!</definedName>
    <definedName name="DESC112A">[9]Data!#REF!</definedName>
    <definedName name="DESC112B">[9]Data!#REF!</definedName>
    <definedName name="DESC112C">[9]Data!#REF!</definedName>
    <definedName name="DESC112D">[9]Data!#REF!</definedName>
    <definedName name="DESC112E">[9]Data!#REF!</definedName>
    <definedName name="DESC112F">[9]Data!#REF!</definedName>
    <definedName name="DESC112G">[9]Data!#REF!</definedName>
    <definedName name="DESC112H">[9]Data!#REF!</definedName>
    <definedName name="DESC112I">[9]Data!#REF!</definedName>
    <definedName name="DESC112J">[9]Data!#REF!</definedName>
    <definedName name="DESC112K">[9]Data!#REF!</definedName>
    <definedName name="DESC112L">[9]Data!#REF!</definedName>
    <definedName name="DESC112M">[9]Data!#REF!</definedName>
    <definedName name="DESC112N">[9]Data!#REF!</definedName>
    <definedName name="DESC112O">[9]Data!#REF!</definedName>
    <definedName name="DESC112P">[9]Data!#REF!</definedName>
    <definedName name="DESC113">[9]Data!#REF!</definedName>
    <definedName name="DESC113A">[9]Data!#REF!</definedName>
    <definedName name="DESC113B">[9]Data!#REF!</definedName>
    <definedName name="DESC113C">[9]Data!#REF!</definedName>
    <definedName name="DESC113D">[9]Data!#REF!</definedName>
    <definedName name="DESC113E">[9]Data!#REF!</definedName>
    <definedName name="DESC113F">[9]Data!#REF!</definedName>
    <definedName name="DESC113G">[9]Data!#REF!</definedName>
    <definedName name="DESC113H">[9]Data!#REF!</definedName>
    <definedName name="DESC113I">[9]Data!#REF!</definedName>
    <definedName name="DESC113J">[9]Data!#REF!</definedName>
    <definedName name="DESC113K">[9]Data!#REF!</definedName>
    <definedName name="DESC114">[9]Data!#REF!</definedName>
    <definedName name="DESC115">[9]Data!#REF!</definedName>
    <definedName name="DESC116">[9]Data!#REF!</definedName>
    <definedName name="DESC117">[9]Data!#REF!</definedName>
    <definedName name="DESC118">[9]Data!#REF!</definedName>
    <definedName name="DESC119">[9]Data!#REF!</definedName>
    <definedName name="DESC120">[9]Data!#REF!</definedName>
    <definedName name="DESC121">[9]Data!#REF!</definedName>
    <definedName name="DESC122">[9]Data!#REF!</definedName>
    <definedName name="DESC123">[9]Data!#REF!</definedName>
    <definedName name="DESC124">[9]Data!#REF!</definedName>
    <definedName name="DESC125">[9]Data!#REF!</definedName>
    <definedName name="DESC126">[9]Data!#REF!</definedName>
    <definedName name="DESC127">[9]Data!#REF!</definedName>
    <definedName name="DESC127A">[9]Data!#REF!</definedName>
    <definedName name="DESC127B">[9]Data!#REF!</definedName>
    <definedName name="DESC127C">[9]Data!#REF!</definedName>
    <definedName name="DESC127D">[9]Data!#REF!</definedName>
    <definedName name="DESC127E">[9]Data!#REF!</definedName>
    <definedName name="DESC127F">[9]Data!#REF!</definedName>
    <definedName name="DESC127G">[9]Data!#REF!</definedName>
    <definedName name="DESC127H">[9]Data!#REF!</definedName>
    <definedName name="DESC127I">[9]Data!#REF!</definedName>
    <definedName name="DESC127J">[9]Data!#REF!</definedName>
    <definedName name="DESC128">[9]Data!#REF!</definedName>
    <definedName name="DESC128A">[9]Data!#REF!</definedName>
    <definedName name="DESC128B">[9]Data!#REF!</definedName>
    <definedName name="DESC128C">[9]Data!#REF!</definedName>
    <definedName name="DESC128D">[9]Data!#REF!</definedName>
    <definedName name="DESC128E">[9]Data!#REF!</definedName>
    <definedName name="DESC128F">[9]Data!#REF!</definedName>
    <definedName name="DESC128G">[9]Data!#REF!</definedName>
    <definedName name="DESC129">[9]Data!#REF!</definedName>
    <definedName name="DESC129A">[9]Data!#REF!</definedName>
    <definedName name="DESC129B">[9]Data!#REF!</definedName>
    <definedName name="DESC129C">[9]Data!#REF!</definedName>
    <definedName name="DESC129D">[9]Data!#REF!</definedName>
    <definedName name="DESC130">[9]Data!#REF!</definedName>
    <definedName name="DESC130A">[9]Data!#REF!</definedName>
    <definedName name="DESC130B">[9]Data!#REF!</definedName>
    <definedName name="DESC131">[9]Data!#REF!</definedName>
    <definedName name="DESC132">[9]Data!#REF!</definedName>
    <definedName name="DESC133">[9]Data!#REF!</definedName>
    <definedName name="DESC14">[9]Data!#REF!</definedName>
    <definedName name="DESC143">[9]Data!#REF!</definedName>
    <definedName name="DESC144">[9]Data!#REF!</definedName>
    <definedName name="DESC145">[9]Data!#REF!</definedName>
    <definedName name="DESC146">[9]Data!#REF!</definedName>
    <definedName name="DESC147">[9]Data!#REF!</definedName>
    <definedName name="DESC148">[9]Data!#REF!</definedName>
    <definedName name="DESC149">[9]Data!#REF!</definedName>
    <definedName name="DESC150">[9]Data!#REF!</definedName>
    <definedName name="DESC152">[9]Data!#REF!</definedName>
    <definedName name="DESC153">[9]Data!#REF!</definedName>
    <definedName name="DESC154">[9]Data!#REF!</definedName>
    <definedName name="DESC155">[9]Data!#REF!</definedName>
    <definedName name="DESC156">[9]Data!#REF!</definedName>
    <definedName name="DESC157">[9]Data!#REF!</definedName>
    <definedName name="DESC158">[9]Data!#REF!</definedName>
    <definedName name="DESC16">[9]Data!#REF!</definedName>
    <definedName name="DESC18">[9]Data!#REF!</definedName>
    <definedName name="DESC19">[9]Data!#REF!</definedName>
    <definedName name="DESC20">[9]Data!#REF!</definedName>
    <definedName name="DESC21">[9]Data!#REF!</definedName>
    <definedName name="DESC22">[9]Data!#REF!</definedName>
    <definedName name="DESC23">[9]Data!#REF!</definedName>
    <definedName name="DESC24">[9]Data!#REF!</definedName>
    <definedName name="DESC26">[9]Data!#REF!</definedName>
    <definedName name="DESC27">[9]Data!#REF!</definedName>
    <definedName name="DESC29">[9]Data!#REF!</definedName>
    <definedName name="DESC30">[9]Data!#REF!</definedName>
    <definedName name="DESC31">[9]Data!#REF!</definedName>
    <definedName name="DESC32">[9]Data!#REF!</definedName>
    <definedName name="DESC33">[9]Data!#REF!</definedName>
    <definedName name="DESC34">[9]Data!#REF!</definedName>
    <definedName name="DESC35">[9]Data!#REF!</definedName>
    <definedName name="DESC36">[9]Data!#REF!</definedName>
    <definedName name="DESC37">[9]Data!#REF!</definedName>
    <definedName name="DESC38">[9]Data!#REF!</definedName>
    <definedName name="DESC39">[9]Data!#REF!</definedName>
    <definedName name="DESC40">[9]Data!#REF!</definedName>
    <definedName name="DESC41">[9]Data!#REF!</definedName>
    <definedName name="DESC42">[9]Data!#REF!</definedName>
    <definedName name="DESC43">[9]Data!#REF!</definedName>
    <definedName name="DESC44">[9]Data!#REF!</definedName>
    <definedName name="DESC45">[9]Data!#REF!</definedName>
    <definedName name="DESC46">[9]Data!#REF!</definedName>
    <definedName name="DESC47">[9]Data!#REF!</definedName>
    <definedName name="DESC48">[9]Data!#REF!</definedName>
    <definedName name="DESC49">[9]Data!#REF!</definedName>
    <definedName name="DESC50">[9]Data!#REF!</definedName>
    <definedName name="DESC51">[9]Data!#REF!</definedName>
    <definedName name="DESC52">[9]Data!#REF!</definedName>
    <definedName name="DESC54">[9]Data!#REF!</definedName>
    <definedName name="DESC56">[9]Data!#REF!</definedName>
    <definedName name="DESC57">[9]Data!#REF!</definedName>
    <definedName name="DESC58">[9]Data!#REF!</definedName>
    <definedName name="DESC59">[9]Data!#REF!</definedName>
    <definedName name="DESC60">[9]Data!#REF!</definedName>
    <definedName name="DESC61">[9]Data!#REF!</definedName>
    <definedName name="DESC63">[9]Data!#REF!</definedName>
    <definedName name="DESC64">[9]Data!#REF!</definedName>
    <definedName name="DESC65">[9]Data!#REF!</definedName>
    <definedName name="DESC66">[9]Data!#REF!</definedName>
    <definedName name="DESC68">[9]Data!#REF!</definedName>
    <definedName name="DESC69">[9]Data!#REF!</definedName>
    <definedName name="DESC7">[9]Data!#REF!</definedName>
    <definedName name="DESC70">[9]Data!#REF!</definedName>
    <definedName name="DESC71">[9]Data!#REF!</definedName>
    <definedName name="DESC72">[9]Data!#REF!</definedName>
    <definedName name="DESC73">[9]Data!#REF!</definedName>
    <definedName name="DESC74">[9]Data!#REF!</definedName>
    <definedName name="DESC77">[9]Data!#REF!</definedName>
    <definedName name="DESC78">[9]Data!#REF!</definedName>
    <definedName name="DESC79">[9]Data!#REF!</definedName>
    <definedName name="DESC79A">[9]Data!#REF!</definedName>
    <definedName name="DESC79B">[9]Data!#REF!</definedName>
    <definedName name="DESC79C">[9]Data!#REF!</definedName>
    <definedName name="DESC80">[9]Data!#REF!</definedName>
    <definedName name="DESC80A">[9]Data!#REF!</definedName>
    <definedName name="DESC80B">[9]Data!#REF!</definedName>
    <definedName name="DESC80C">[9]Data!#REF!</definedName>
    <definedName name="DESC81">[9]Data!#REF!</definedName>
    <definedName name="DESC82">[9]Data!#REF!</definedName>
    <definedName name="DESC85">[9]Data!#REF!</definedName>
    <definedName name="DESC86">[9]Data!#REF!</definedName>
    <definedName name="DESC87">[9]Data!#REF!</definedName>
    <definedName name="DESC88">[9]Data!#REF!</definedName>
    <definedName name="DESC92">[9]Data!#REF!</definedName>
    <definedName name="DESC93">[9]Data!#REF!</definedName>
    <definedName name="DESC94">[9]Data!#REF!</definedName>
    <definedName name="DESC95">[9]Data!#REF!</definedName>
    <definedName name="DESC98">[9]Data!#REF!</definedName>
    <definedName name="DESC99">[9]Data!#REF!</definedName>
    <definedName name="Detonator" localSheetId="0">#REF!</definedName>
    <definedName name="Detonator" localSheetId="1">#REF!</definedName>
    <definedName name="Detonator">#REF!</definedName>
    <definedName name="diesel" localSheetId="0">#REF!</definedName>
    <definedName name="diesel">#REF!</definedName>
    <definedName name="Discount" localSheetId="0">#REF!</definedName>
    <definedName name="Discount">#REF!</definedName>
    <definedName name="display_area_2" localSheetId="0">#REF!</definedName>
    <definedName name="display_area_2">#REF!</definedName>
    <definedName name="Double_Clip" localSheetId="0">#REF!</definedName>
    <definedName name="Double_Clip">#REF!</definedName>
    <definedName name="dozer" localSheetId="0">#REF!</definedName>
    <definedName name="dozer">#REF!</definedName>
    <definedName name="dozer200" localSheetId="0">#REF!</definedName>
    <definedName name="dozer200">#REF!</definedName>
    <definedName name="DR" localSheetId="0">#REF!</definedName>
    <definedName name="DR">#REF!</definedName>
    <definedName name="drains" localSheetId="0">#REF!</definedName>
    <definedName name="drains">#REF!</definedName>
    <definedName name="dresser" localSheetId="0">#REF!</definedName>
    <definedName name="dresser">#REF!</definedName>
    <definedName name="driller" localSheetId="0">#REF!</definedName>
    <definedName name="driller">#REF!</definedName>
    <definedName name="drillingequipment" localSheetId="0">#REF!</definedName>
    <definedName name="drillingequipment">#REF!</definedName>
    <definedName name="Dust" localSheetId="0">#REF!</definedName>
    <definedName name="Dust">#REF!</definedName>
    <definedName name="e" localSheetId="0">#REF!</definedName>
    <definedName name="e">#REF!</definedName>
    <definedName name="electrician" localSheetId="0">#REF!</definedName>
    <definedName name="electrician">#REF!</definedName>
    <definedName name="electricpoles">#REF!</definedName>
    <definedName name="Embankment" localSheetId="0">#REF!</definedName>
    <definedName name="Embankment" localSheetId="1">#REF!</definedName>
    <definedName name="Embankment">#REF!</definedName>
    <definedName name="emulsion" localSheetId="0">#REF!</definedName>
    <definedName name="emulsion">#REF!</definedName>
    <definedName name="environmentalcost">#REF!</definedName>
    <definedName name="er" localSheetId="0">#REF!</definedName>
    <definedName name="er" localSheetId="1">#REF!</definedName>
    <definedName name="er">#REF!</definedName>
    <definedName name="ESSR1" localSheetId="0">#REF!</definedName>
    <definedName name="ESSR1" localSheetId="1">#REF!</definedName>
    <definedName name="ESSR1">#REF!</definedName>
    <definedName name="ESSR10" localSheetId="0">#REF!</definedName>
    <definedName name="ESSR10">#REF!</definedName>
    <definedName name="ESSR11" localSheetId="0">#REF!</definedName>
    <definedName name="ESSR11">#REF!</definedName>
    <definedName name="ESSR12" localSheetId="0">#REF!</definedName>
    <definedName name="ESSR12">#REF!</definedName>
    <definedName name="ESSR13" localSheetId="0">#REF!</definedName>
    <definedName name="ESSR13">#REF!</definedName>
    <definedName name="ESSR2" localSheetId="0">#REF!</definedName>
    <definedName name="ESSR2">#REF!</definedName>
    <definedName name="ESSR3" localSheetId="0">#REF!</definedName>
    <definedName name="ESSR3">#REF!</definedName>
    <definedName name="ESSR4" localSheetId="0">#REF!</definedName>
    <definedName name="ESSR4">#REF!</definedName>
    <definedName name="ESSR5" localSheetId="0">#REF!</definedName>
    <definedName name="ESSR5">#REF!</definedName>
    <definedName name="ESSR6" localSheetId="0">#REF!</definedName>
    <definedName name="ESSR6">#REF!</definedName>
    <definedName name="ESSR7" localSheetId="0">#REF!</definedName>
    <definedName name="ESSR7">#REF!</definedName>
    <definedName name="ESSR8" localSheetId="0">#REF!</definedName>
    <definedName name="ESSR8">#REF!</definedName>
    <definedName name="ESSR9" localSheetId="0">#REF!</definedName>
    <definedName name="ESSR9">#REF!</definedName>
    <definedName name="ew" localSheetId="0">#REF!</definedName>
    <definedName name="ew">#REF!</definedName>
    <definedName name="EWFEWFEF" localSheetId="0">#REF!</definedName>
    <definedName name="EWFEWFEF">#REF!</definedName>
    <definedName name="exc">[10]labour!$C$7</definedName>
    <definedName name="excav" localSheetId="0">#REF!</definedName>
    <definedName name="excav" localSheetId="1">#REF!</definedName>
    <definedName name="excav">#REF!</definedName>
    <definedName name="Excavation" localSheetId="0">#REF!</definedName>
    <definedName name="Excavation" localSheetId="1">#REF!</definedName>
    <definedName name="Excavation">#REF!</definedName>
    <definedName name="excavator" localSheetId="0">#REF!</definedName>
    <definedName name="excavator">#REF!</definedName>
    <definedName name="Excel_BuiltIn_Print_Area" localSheetId="0">#REF!</definedName>
    <definedName name="Excel_BuiltIn_Print_Area">#REF!</definedName>
    <definedName name="Excel_BuiltIn_Print_Area_1" localSheetId="0">#REF!</definedName>
    <definedName name="Excel_BuiltIn_Print_Area_1">#REF!</definedName>
    <definedName name="Excel_BuiltIn_Print_Area_1_1" localSheetId="0">#REF!</definedName>
    <definedName name="Excel_BuiltIn_Print_Area_1_1">#REF!</definedName>
    <definedName name="Excel_BuiltIn_Print_Area_10" localSheetId="0">#REF!</definedName>
    <definedName name="Excel_BuiltIn_Print_Area_10">#REF!</definedName>
    <definedName name="Excel_BuiltIn_Print_Area_2" localSheetId="0">#REF!</definedName>
    <definedName name="Excel_BuiltIn_Print_Area_2">#REF!</definedName>
    <definedName name="Excel_BuiltIn_Print_Area_2_1_1" localSheetId="0">#REF!</definedName>
    <definedName name="Excel_BuiltIn_Print_Area_2_1_1">#REF!</definedName>
    <definedName name="Excel_BuiltIn_Print_Area_3_1_1" localSheetId="0">#REF!</definedName>
    <definedName name="Excel_BuiltIn_Print_Area_3_1_1">#REF!</definedName>
    <definedName name="Excel_BuiltIn_Print_Area_4" localSheetId="0">#REF!</definedName>
    <definedName name="Excel_BuiltIn_Print_Area_4">#REF!</definedName>
    <definedName name="Excel_BuiltIn_Print_Area_5" localSheetId="0">#REF!</definedName>
    <definedName name="Excel_BuiltIn_Print_Area_5">#REF!</definedName>
    <definedName name="Excel_BuiltIn_Print_Area_6" localSheetId="0">#REF!</definedName>
    <definedName name="Excel_BuiltIn_Print_Area_6">#REF!</definedName>
    <definedName name="Excel_BuiltIn_Print_Area_8" localSheetId="0">#REF!</definedName>
    <definedName name="Excel_BuiltIn_Print_Area_8">#REF!</definedName>
    <definedName name="Excel_BuiltIn_Print_Area_9" localSheetId="0">#REF!</definedName>
    <definedName name="Excel_BuiltIn_Print_Area_9">#REF!</definedName>
    <definedName name="Excel_BuiltIn_Print_Titles" localSheetId="0">#REF!</definedName>
    <definedName name="Excel_BuiltIn_Print_Titles">#REF!</definedName>
    <definedName name="Excel_BuiltIn_Print_Titles_2" localSheetId="0">#REF!</definedName>
    <definedName name="Excel_BuiltIn_Print_Titles_2">#REF!</definedName>
    <definedName name="Excel_BuiltIn_Print_Titles_2_1" localSheetId="0">#REF!</definedName>
    <definedName name="Excel_BuiltIn_Print_Titles_2_1">#REF!</definedName>
    <definedName name="Excel_BuiltIn_Print_Titles_2_1_1" localSheetId="0">#REF!</definedName>
    <definedName name="Excel_BuiltIn_Print_Titles_2_1_1">#REF!</definedName>
    <definedName name="Excel_BuiltIn_Print_Titles_4" localSheetId="0">#REF!</definedName>
    <definedName name="Excel_BuiltIn_Print_Titles_4">#REF!</definedName>
    <definedName name="Excel_BuiltIn_Print_Titles_6" localSheetId="0">#REF!</definedName>
    <definedName name="Excel_BuiltIn_Print_Titles_6">#REF!</definedName>
    <definedName name="f" localSheetId="0">#REF!</definedName>
    <definedName name="f">#REF!</definedName>
    <definedName name="facia" localSheetId="0">#REF!</definedName>
    <definedName name="facia">#REF!</definedName>
    <definedName name="faciastone">'[4]Material '!$G$51</definedName>
    <definedName name="FCode" localSheetId="0">#REF!</definedName>
    <definedName name="FCode" localSheetId="1">#REF!</definedName>
    <definedName name="FCode">#REF!</definedName>
    <definedName name="ffff" localSheetId="0">#REF!</definedName>
    <definedName name="ffff" localSheetId="1">#REF!</definedName>
    <definedName name="ffff">#REF!</definedName>
    <definedName name="fiberboard" localSheetId="0">#REF!</definedName>
    <definedName name="fiberboard">#REF!</definedName>
    <definedName name="fiberboard20" localSheetId="0">#REF!</definedName>
    <definedName name="fiberboard20">#REF!</definedName>
    <definedName name="fiberboard5" localSheetId="0">#REF!</definedName>
    <definedName name="fiberboard5">#REF!</definedName>
    <definedName name="fibreboard12" localSheetId="0">#REF!</definedName>
    <definedName name="fibreboard12">#REF!</definedName>
    <definedName name="filtermaterial" localSheetId="0">#REF!</definedName>
    <definedName name="filtermaterial">#REF!</definedName>
    <definedName name="Fine_Sand" localSheetId="0">#REF!</definedName>
    <definedName name="Fine_Sand">#REF!</definedName>
    <definedName name="fitter" localSheetId="0">#REF!</definedName>
    <definedName name="fitter">#REF!</definedName>
    <definedName name="Flame_Finished_Granite_Green_Fanatsy" localSheetId="0">#REF!</definedName>
    <definedName name="Flame_Finished_Granite_Green_Fanatsy">#REF!</definedName>
    <definedName name="floor" localSheetId="0">#REF!</definedName>
    <definedName name="floor">#REF!</definedName>
    <definedName name="Floriana_Marble" localSheetId="0">#REF!</definedName>
    <definedName name="Floriana_Marble">#REF!</definedName>
    <definedName name="fm" localSheetId="0">#REF!</definedName>
    <definedName name="fm">#REF!</definedName>
    <definedName name="From" localSheetId="0">#REF!</definedName>
    <definedName name="From">#REF!</definedName>
    <definedName name="Fuel_Coal" localSheetId="0">#REF!</definedName>
    <definedName name="Fuel_Coal">#REF!</definedName>
    <definedName name="Fuse" localSheetId="0">#REF!</definedName>
    <definedName name="Fuse">#REF!</definedName>
    <definedName name="fusewire" localSheetId="0">#REF!</definedName>
    <definedName name="fusewire">#REF!</definedName>
    <definedName name="g" localSheetId="0">#REF!</definedName>
    <definedName name="g">#REF!</definedName>
    <definedName name="Garhakala" localSheetId="0">#REF!</definedName>
    <definedName name="Garhakala">#REF!</definedName>
    <definedName name="gelatine" localSheetId="0">#REF!</definedName>
    <definedName name="gelatine">#REF!</definedName>
    <definedName name="gen" localSheetId="0">#REF!</definedName>
    <definedName name="gen">#REF!</definedName>
    <definedName name="geofabric" localSheetId="0">#REF!</definedName>
    <definedName name="geofabric">#REF!</definedName>
    <definedName name="GF" localSheetId="0">#REF!</definedName>
    <definedName name="GF">#REF!</definedName>
    <definedName name="GL" localSheetId="0">#REF!</definedName>
    <definedName name="GL">#REF!</definedName>
    <definedName name="GLA" localSheetId="0">#REF!</definedName>
    <definedName name="GLA">#REF!</definedName>
    <definedName name="GP" localSheetId="0">#REF!</definedName>
    <definedName name="GP">#REF!</definedName>
    <definedName name="GR" localSheetId="0">#REF!</definedName>
    <definedName name="GR">#REF!</definedName>
    <definedName name="grader" localSheetId="0">#REF!</definedName>
    <definedName name="grader">#REF!</definedName>
    <definedName name="granite_brown" localSheetId="0">#REF!</definedName>
    <definedName name="granite_brown">#REF!</definedName>
    <definedName name="grind" localSheetId="0">#REF!</definedName>
    <definedName name="grind">#REF!</definedName>
    <definedName name="GSB" localSheetId="0">#REF!</definedName>
    <definedName name="GSB">#REF!</definedName>
    <definedName name="gunga" localSheetId="0">#REF!</definedName>
    <definedName name="gunga">#REF!</definedName>
    <definedName name="gungakalara" localSheetId="0">#REF!</definedName>
    <definedName name="gungakalara">#REF!</definedName>
    <definedName name="h" localSheetId="0">#REF!</definedName>
    <definedName name="h">#REF!</definedName>
    <definedName name="Hammerman" localSheetId="0">#REF!</definedName>
    <definedName name="Hammerman">#REF!</definedName>
    <definedName name="headblacksmith" localSheetId="0">#REF!</definedName>
    <definedName name="headblacksmith">#REF!</definedName>
    <definedName name="headmason" localSheetId="0">#REF!</definedName>
    <definedName name="headmason">#REF!</definedName>
    <definedName name="Hel">'[11]labour rates'!$C$5</definedName>
    <definedName name="HiddenRows" localSheetId="0">#REF!</definedName>
    <definedName name="HiddenRows" localSheetId="1">#REF!</definedName>
    <definedName name="HiddenRows">#REF!</definedName>
    <definedName name="hmp" localSheetId="0">#REF!</definedName>
    <definedName name="hmp" localSheetId="1">#REF!</definedName>
    <definedName name="hmp">#REF!</definedName>
    <definedName name="hmplant" localSheetId="0">#REF!</definedName>
    <definedName name="hmplant">#REF!</definedName>
    <definedName name="hmplant10" localSheetId="0">#REF!</definedName>
    <definedName name="hmplant10">#REF!</definedName>
    <definedName name="hmplant30" localSheetId="0">#REF!</definedName>
    <definedName name="hmplant30">#REF!</definedName>
    <definedName name="hotmixmidium" localSheetId="0">#REF!</definedName>
    <definedName name="hotmixmidium">#REF!</definedName>
    <definedName name="hotmixplant" localSheetId="0">#REF!</definedName>
    <definedName name="hotmixplant">#REF!</definedName>
    <definedName name="hotmixsmall" localSheetId="0">#REF!</definedName>
    <definedName name="hotmixsmall">#REF!</definedName>
    <definedName name="humepipe1000" localSheetId="0">#REF!</definedName>
    <definedName name="humepipe1000">#REF!</definedName>
    <definedName name="humepipe1200">'[4]Material '!$G$48</definedName>
    <definedName name="Humepipe600" localSheetId="0">#REF!</definedName>
    <definedName name="Humepipe600" localSheetId="1">#REF!</definedName>
    <definedName name="Humepipe600">#REF!</definedName>
    <definedName name="Humepipe900" localSheetId="0">#REF!</definedName>
    <definedName name="Humepipe900">#REF!</definedName>
    <definedName name="humepipenp3">'[4]Material '!$G$49</definedName>
    <definedName name="hysd" localSheetId="0">#REF!</definedName>
    <definedName name="hysd" localSheetId="1">#REF!</definedName>
    <definedName name="hysd">#REF!</definedName>
    <definedName name="j" localSheetId="0">#REF!</definedName>
    <definedName name="j" localSheetId="1">#REF!</definedName>
    <definedName name="j">#REF!</definedName>
    <definedName name="Jamuna_Sand" localSheetId="0">#REF!</definedName>
    <definedName name="Jamuna_Sand">#REF!</definedName>
    <definedName name="joint" localSheetId="0">#REF!</definedName>
    <definedName name="joint">#REF!</definedName>
    <definedName name="k" localSheetId="0">#REF!</definedName>
    <definedName name="k">#REF!</definedName>
    <definedName name="Kail_II_nd_class_board" localSheetId="0">#REF!</definedName>
    <definedName name="Kail_II_nd_class_board">#REF!</definedName>
    <definedName name="Kail_II_nd_class_scantling" localSheetId="0">#REF!</definedName>
    <definedName name="Kail_II_nd_class_scantling">#REF!</definedName>
    <definedName name="Kerosene_Oil" localSheetId="0">#REF!</definedName>
    <definedName name="Kerosene_Oil">#REF!</definedName>
    <definedName name="khal">'[11]labour rates'!$C$4</definedName>
    <definedName name="khalasi" localSheetId="0">#REF!</definedName>
    <definedName name="khalasi" localSheetId="1">#REF!</definedName>
    <definedName name="khalasi">#REF!</definedName>
    <definedName name="khamkheda" localSheetId="0">#REF!</definedName>
    <definedName name="khamkheda">#REF!</definedName>
    <definedName name="kolukhedi" localSheetId="0">#REF!</definedName>
    <definedName name="kolukhedi">#REF!</definedName>
    <definedName name="l" localSheetId="0">#REF!</definedName>
    <definedName name="l">#REF!</definedName>
    <definedName name="L_Bhisti">[12]Labour!$D$3</definedName>
    <definedName name="L_BitumenSprayer">[12]Labour!$D$4</definedName>
    <definedName name="L_Blacksmith">[12]Labour!$D$5</definedName>
    <definedName name="L_Blaster">[12]Labour!$D$6</definedName>
    <definedName name="L_Carpenter_1stClass">[12]Labour!$D$7</definedName>
    <definedName name="L_ChipsSpreader">[12]Labour!$D$8</definedName>
    <definedName name="L_Chiseller">[12]Labour!$D$9</definedName>
    <definedName name="L_Dresser_Skilled">[12]Labour!$D$10</definedName>
    <definedName name="L_Driller">[12]Labour!$D$11</definedName>
    <definedName name="L_Electrician_Lineman">[12]Labour!$D$12</definedName>
    <definedName name="L_Fitter">[12]Labour!$D$13</definedName>
    <definedName name="L_Mason_1stClass">[12]Labour!$D$14</definedName>
    <definedName name="L_Mason_2ndClass">[12]Labour!$D$15</definedName>
    <definedName name="L_Mate">[12]Labour!$D$16</definedName>
    <definedName name="L_Mazdoor">[12]Labour!$D$17</definedName>
    <definedName name="L_Mazdoor_Semi">[12]Labour!$D$18</definedName>
    <definedName name="L_Mazdoor_Skilled">[12]Labour!$D$19</definedName>
    <definedName name="L_Painter_1stClass">[12]Labour!$D$20</definedName>
    <definedName name="L_Plumber">[12]Labour!$D$21</definedName>
    <definedName name="L_Surveyor">[12]Labour!$D$22</definedName>
    <definedName name="Laboratory" localSheetId="0">#REF!</definedName>
    <definedName name="Laboratory" localSheetId="1">#REF!</definedName>
    <definedName name="Laboratory">#REF!</definedName>
    <definedName name="lacs">100000</definedName>
    <definedName name="landacqcost">#REF!</definedName>
    <definedName name="lead">'[13]Material '!$S$11</definedName>
    <definedName name="Length__m" localSheetId="0">#REF!</definedName>
    <definedName name="Length__m" localSheetId="1">#REF!</definedName>
    <definedName name="Length__m">#REF!</definedName>
    <definedName name="levelling" localSheetId="0">#REF!</definedName>
    <definedName name="levelling" localSheetId="1">#REF!</definedName>
    <definedName name="levelling">#REF!</definedName>
    <definedName name="light" localSheetId="0">#REF!</definedName>
    <definedName name="light">#REF!</definedName>
    <definedName name="load" localSheetId="0">#REF!</definedName>
    <definedName name="load">#REF!</definedName>
    <definedName name="loader" localSheetId="0">#REF!</definedName>
    <definedName name="loader">#REF!</definedName>
    <definedName name="lodr" localSheetId="0">#REF!</definedName>
    <definedName name="lodr">#REF!</definedName>
    <definedName name="LSNO1" localSheetId="0">#REF!</definedName>
    <definedName name="LSNO1">#REF!</definedName>
    <definedName name="LSNO10" localSheetId="0">#REF!</definedName>
    <definedName name="LSNO10">#REF!</definedName>
    <definedName name="LSNO100" localSheetId="0">#REF!</definedName>
    <definedName name="LSNO100">#REF!</definedName>
    <definedName name="LSNO101" localSheetId="0">#REF!</definedName>
    <definedName name="LSNO101">#REF!</definedName>
    <definedName name="LSNO102" localSheetId="0">#REF!</definedName>
    <definedName name="LSNO102">#REF!</definedName>
    <definedName name="LSNO103" localSheetId="0">#REF!</definedName>
    <definedName name="LSNO103">#REF!</definedName>
    <definedName name="LSNO104" localSheetId="0">#REF!</definedName>
    <definedName name="LSNO104">#REF!</definedName>
    <definedName name="LSNO105" localSheetId="0">#REF!</definedName>
    <definedName name="LSNO105">#REF!</definedName>
    <definedName name="LSNO106" localSheetId="0">#REF!</definedName>
    <definedName name="LSNO106">#REF!</definedName>
    <definedName name="LSNO107" localSheetId="0">#REF!</definedName>
    <definedName name="LSNO107">#REF!</definedName>
    <definedName name="LSNO108" localSheetId="0">#REF!</definedName>
    <definedName name="LSNO108">#REF!</definedName>
    <definedName name="LSNO109" localSheetId="0">#REF!</definedName>
    <definedName name="LSNO109">#REF!</definedName>
    <definedName name="LSNO11" localSheetId="0">#REF!</definedName>
    <definedName name="LSNO11">#REF!</definedName>
    <definedName name="LSNO110" localSheetId="0">#REF!</definedName>
    <definedName name="LSNO110">#REF!</definedName>
    <definedName name="LSNO111" localSheetId="0">#REF!</definedName>
    <definedName name="LSNO111">#REF!</definedName>
    <definedName name="LSNO112" localSheetId="0">#REF!</definedName>
    <definedName name="LSNO112">#REF!</definedName>
    <definedName name="LSNO113" localSheetId="0">#REF!</definedName>
    <definedName name="LSNO113">#REF!</definedName>
    <definedName name="LSNO114" localSheetId="0">#REF!</definedName>
    <definedName name="LSNO114">#REF!</definedName>
    <definedName name="LSNO115" localSheetId="0">#REF!</definedName>
    <definedName name="LSNO115">#REF!</definedName>
    <definedName name="LSNO116" localSheetId="0">#REF!</definedName>
    <definedName name="LSNO116">#REF!</definedName>
    <definedName name="LSNO117" localSheetId="0">#REF!</definedName>
    <definedName name="LSNO117">#REF!</definedName>
    <definedName name="LSNO118" localSheetId="0">#REF!</definedName>
    <definedName name="LSNO118">#REF!</definedName>
    <definedName name="LSNO119" localSheetId="0">#REF!</definedName>
    <definedName name="LSNO119">#REF!</definedName>
    <definedName name="LSNO12" localSheetId="0">#REF!</definedName>
    <definedName name="LSNO12">#REF!</definedName>
    <definedName name="LSNO120" localSheetId="0">#REF!</definedName>
    <definedName name="LSNO120">#REF!</definedName>
    <definedName name="LSNO121" localSheetId="0">#REF!</definedName>
    <definedName name="LSNO121">#REF!</definedName>
    <definedName name="LSNO122" localSheetId="0">#REF!</definedName>
    <definedName name="LSNO122">#REF!</definedName>
    <definedName name="LSNO123" localSheetId="0">#REF!</definedName>
    <definedName name="LSNO123">#REF!</definedName>
    <definedName name="LSNO124" localSheetId="0">#REF!</definedName>
    <definedName name="LSNO124">#REF!</definedName>
    <definedName name="LSNO125" localSheetId="0">#REF!</definedName>
    <definedName name="LSNO125">#REF!</definedName>
    <definedName name="LSNO126" localSheetId="0">#REF!</definedName>
    <definedName name="LSNO126">#REF!</definedName>
    <definedName name="LSNO127" localSheetId="0">#REF!</definedName>
    <definedName name="LSNO127">#REF!</definedName>
    <definedName name="LSNO128" localSheetId="0">#REF!</definedName>
    <definedName name="LSNO128">#REF!</definedName>
    <definedName name="LSNO129" localSheetId="0">#REF!</definedName>
    <definedName name="LSNO129">#REF!</definedName>
    <definedName name="LSNO13" localSheetId="0">#REF!</definedName>
    <definedName name="LSNO13">#REF!</definedName>
    <definedName name="LSNO130" localSheetId="0">#REF!</definedName>
    <definedName name="LSNO130">#REF!</definedName>
    <definedName name="LSNO131" localSheetId="0">#REF!</definedName>
    <definedName name="LSNO131">#REF!</definedName>
    <definedName name="LSNO132" localSheetId="0">#REF!</definedName>
    <definedName name="LSNO132">#REF!</definedName>
    <definedName name="LSNO133" localSheetId="0">#REF!</definedName>
    <definedName name="LSNO133">#REF!</definedName>
    <definedName name="LSNO134" localSheetId="0">#REF!</definedName>
    <definedName name="LSNO134">#REF!</definedName>
    <definedName name="LSNO135" localSheetId="0">#REF!</definedName>
    <definedName name="LSNO135">#REF!</definedName>
    <definedName name="LSNO136" localSheetId="0">#REF!</definedName>
    <definedName name="LSNO136">#REF!</definedName>
    <definedName name="LSNO137" localSheetId="0">#REF!</definedName>
    <definedName name="LSNO137">#REF!</definedName>
    <definedName name="LSNO138" localSheetId="0">#REF!</definedName>
    <definedName name="LSNO138">#REF!</definedName>
    <definedName name="LSNO139" localSheetId="0">#REF!</definedName>
    <definedName name="LSNO139">#REF!</definedName>
    <definedName name="LSNO14" localSheetId="0">#REF!</definedName>
    <definedName name="LSNO14">#REF!</definedName>
    <definedName name="LSNO140" localSheetId="0">#REF!</definedName>
    <definedName name="LSNO140">#REF!</definedName>
    <definedName name="LSNO141" localSheetId="0">#REF!</definedName>
    <definedName name="LSNO141">#REF!</definedName>
    <definedName name="LSNO142" localSheetId="0">#REF!</definedName>
    <definedName name="LSNO142">#REF!</definedName>
    <definedName name="LSNO143" localSheetId="0">#REF!</definedName>
    <definedName name="LSNO143">#REF!</definedName>
    <definedName name="LSNO144" localSheetId="0">#REF!</definedName>
    <definedName name="LSNO144">#REF!</definedName>
    <definedName name="LSNO145" localSheetId="0">#REF!</definedName>
    <definedName name="LSNO145">#REF!</definedName>
    <definedName name="LSNO146" localSheetId="0">#REF!</definedName>
    <definedName name="LSNO146">#REF!</definedName>
    <definedName name="LSNO147" localSheetId="0">#REF!</definedName>
    <definedName name="LSNO147">#REF!</definedName>
    <definedName name="LSNO148" localSheetId="0">#REF!</definedName>
    <definedName name="LSNO148">#REF!</definedName>
    <definedName name="LSNO149" localSheetId="0">#REF!</definedName>
    <definedName name="LSNO149">#REF!</definedName>
    <definedName name="LSNO15" localSheetId="0">#REF!</definedName>
    <definedName name="LSNO15">#REF!</definedName>
    <definedName name="LSNO150" localSheetId="0">#REF!</definedName>
    <definedName name="LSNO150">#REF!</definedName>
    <definedName name="LSNO151" localSheetId="0">#REF!</definedName>
    <definedName name="LSNO151">#REF!</definedName>
    <definedName name="LSNO152" localSheetId="0">#REF!</definedName>
    <definedName name="LSNO152">#REF!</definedName>
    <definedName name="LSNO153" localSheetId="0">#REF!</definedName>
    <definedName name="LSNO153">#REF!</definedName>
    <definedName name="LSNO154" localSheetId="0">#REF!</definedName>
    <definedName name="LSNO154">#REF!</definedName>
    <definedName name="LSNO155" localSheetId="0">#REF!</definedName>
    <definedName name="LSNO155">#REF!</definedName>
    <definedName name="LSNO156" localSheetId="0">#REF!</definedName>
    <definedName name="LSNO156">#REF!</definedName>
    <definedName name="LSNO157" localSheetId="0">#REF!</definedName>
    <definedName name="LSNO157">#REF!</definedName>
    <definedName name="LSNO158" localSheetId="0">#REF!</definedName>
    <definedName name="LSNO158">#REF!</definedName>
    <definedName name="LSNO159" localSheetId="0">#REF!</definedName>
    <definedName name="LSNO159">#REF!</definedName>
    <definedName name="LSNO16" localSheetId="0">#REF!</definedName>
    <definedName name="LSNO16">#REF!</definedName>
    <definedName name="LSNO160" localSheetId="0">#REF!</definedName>
    <definedName name="LSNO160">#REF!</definedName>
    <definedName name="LSNO161" localSheetId="0">#REF!</definedName>
    <definedName name="LSNO161">#REF!</definedName>
    <definedName name="LSNO162" localSheetId="0">#REF!</definedName>
    <definedName name="LSNO162">#REF!</definedName>
    <definedName name="LSNO163" localSheetId="0">#REF!</definedName>
    <definedName name="LSNO163">#REF!</definedName>
    <definedName name="LSNO164" localSheetId="0">#REF!</definedName>
    <definedName name="LSNO164">#REF!</definedName>
    <definedName name="LSNO165" localSheetId="0">#REF!</definedName>
    <definedName name="LSNO165">#REF!</definedName>
    <definedName name="LSNO166" localSheetId="0">#REF!</definedName>
    <definedName name="LSNO166">#REF!</definedName>
    <definedName name="LSNO167" localSheetId="0">#REF!</definedName>
    <definedName name="LSNO167">#REF!</definedName>
    <definedName name="LSNO168" localSheetId="0">#REF!</definedName>
    <definedName name="LSNO168">#REF!</definedName>
    <definedName name="LSNO169" localSheetId="0">#REF!</definedName>
    <definedName name="LSNO169">#REF!</definedName>
    <definedName name="LSNO17" localSheetId="0">#REF!</definedName>
    <definedName name="LSNO17">#REF!</definedName>
    <definedName name="LSNO170" localSheetId="0">#REF!</definedName>
    <definedName name="LSNO170">#REF!</definedName>
    <definedName name="LSNO171" localSheetId="0">#REF!</definedName>
    <definedName name="LSNO171">#REF!</definedName>
    <definedName name="LSNO172" localSheetId="0">#REF!</definedName>
    <definedName name="LSNO172">#REF!</definedName>
    <definedName name="LSNO173" localSheetId="0">#REF!</definedName>
    <definedName name="LSNO173">#REF!</definedName>
    <definedName name="LSNO174" localSheetId="0">#REF!</definedName>
    <definedName name="LSNO174">#REF!</definedName>
    <definedName name="LSNO175" localSheetId="0">#REF!</definedName>
    <definedName name="LSNO175">#REF!</definedName>
    <definedName name="LSNO176" localSheetId="0">#REF!</definedName>
    <definedName name="LSNO176">#REF!</definedName>
    <definedName name="LSNO177" localSheetId="0">#REF!</definedName>
    <definedName name="LSNO177">#REF!</definedName>
    <definedName name="LSNO178" localSheetId="0">#REF!</definedName>
    <definedName name="LSNO178">#REF!</definedName>
    <definedName name="LSNO179" localSheetId="0">#REF!</definedName>
    <definedName name="LSNO179">#REF!</definedName>
    <definedName name="LSNO18" localSheetId="0">#REF!</definedName>
    <definedName name="LSNO18">#REF!</definedName>
    <definedName name="LSNO180" localSheetId="0">#REF!</definedName>
    <definedName name="LSNO180">#REF!</definedName>
    <definedName name="LSNO181" localSheetId="0">#REF!</definedName>
    <definedName name="LSNO181">#REF!</definedName>
    <definedName name="LSNO182" localSheetId="0">#REF!</definedName>
    <definedName name="LSNO182">#REF!</definedName>
    <definedName name="LSNO183" localSheetId="0">#REF!</definedName>
    <definedName name="LSNO183">#REF!</definedName>
    <definedName name="LSNO184" localSheetId="0">#REF!</definedName>
    <definedName name="LSNO184">#REF!</definedName>
    <definedName name="LSNO185" localSheetId="0">#REF!</definedName>
    <definedName name="LSNO185">#REF!</definedName>
    <definedName name="LSNO186" localSheetId="0">#REF!</definedName>
    <definedName name="LSNO186">#REF!</definedName>
    <definedName name="LSNO187" localSheetId="0">#REF!</definedName>
    <definedName name="LSNO187">#REF!</definedName>
    <definedName name="LSNO188" localSheetId="0">#REF!</definedName>
    <definedName name="LSNO188">#REF!</definedName>
    <definedName name="LSNO189" localSheetId="0">#REF!</definedName>
    <definedName name="LSNO189">#REF!</definedName>
    <definedName name="LSNO19" localSheetId="0">#REF!</definedName>
    <definedName name="LSNO19">#REF!</definedName>
    <definedName name="LSNO190" localSheetId="0">#REF!</definedName>
    <definedName name="LSNO190">#REF!</definedName>
    <definedName name="LSNO191" localSheetId="0">#REF!</definedName>
    <definedName name="LSNO191">#REF!</definedName>
    <definedName name="LSNO192" localSheetId="0">#REF!</definedName>
    <definedName name="LSNO192">#REF!</definedName>
    <definedName name="LSNO193" localSheetId="0">#REF!</definedName>
    <definedName name="LSNO193">#REF!</definedName>
    <definedName name="LSNO194" localSheetId="0">#REF!</definedName>
    <definedName name="LSNO194">#REF!</definedName>
    <definedName name="LSNO195" localSheetId="0">#REF!</definedName>
    <definedName name="LSNO195">#REF!</definedName>
    <definedName name="LSNO196" localSheetId="0">#REF!</definedName>
    <definedName name="LSNO196">#REF!</definedName>
    <definedName name="LSNO197" localSheetId="0">#REF!</definedName>
    <definedName name="LSNO197">#REF!</definedName>
    <definedName name="LSNO198" localSheetId="0">#REF!</definedName>
    <definedName name="LSNO198">#REF!</definedName>
    <definedName name="LSNO199" localSheetId="0">#REF!</definedName>
    <definedName name="LSNO199">#REF!</definedName>
    <definedName name="LSNO2" localSheetId="0">#REF!</definedName>
    <definedName name="LSNO2">#REF!</definedName>
    <definedName name="LSNO20" localSheetId="0">#REF!</definedName>
    <definedName name="LSNO20">#REF!</definedName>
    <definedName name="LSNO200" localSheetId="0">#REF!</definedName>
    <definedName name="LSNO200">#REF!</definedName>
    <definedName name="LSNO201" localSheetId="0">#REF!</definedName>
    <definedName name="LSNO201">#REF!</definedName>
    <definedName name="LSNO202" localSheetId="0">#REF!</definedName>
    <definedName name="LSNO202">#REF!</definedName>
    <definedName name="LSNO203" localSheetId="0">#REF!</definedName>
    <definedName name="LSNO203">#REF!</definedName>
    <definedName name="LSNO204" localSheetId="0">#REF!</definedName>
    <definedName name="LSNO204">#REF!</definedName>
    <definedName name="LSNO205" localSheetId="0">#REF!</definedName>
    <definedName name="LSNO205">#REF!</definedName>
    <definedName name="LSNO206" localSheetId="0">#REF!</definedName>
    <definedName name="LSNO206">#REF!</definedName>
    <definedName name="LSNO207" localSheetId="0">#REF!</definedName>
    <definedName name="LSNO207">#REF!</definedName>
    <definedName name="LSNO208" localSheetId="0">#REF!</definedName>
    <definedName name="LSNO208">#REF!</definedName>
    <definedName name="LSNO209" localSheetId="0">#REF!</definedName>
    <definedName name="LSNO209">#REF!</definedName>
    <definedName name="LSNO21" localSheetId="0">#REF!</definedName>
    <definedName name="LSNO21">#REF!</definedName>
    <definedName name="LSNO210" localSheetId="0">#REF!</definedName>
    <definedName name="LSNO210">#REF!</definedName>
    <definedName name="LSNO211" localSheetId="0">#REF!</definedName>
    <definedName name="LSNO211">#REF!</definedName>
    <definedName name="LSNO212" localSheetId="0">#REF!</definedName>
    <definedName name="LSNO212">#REF!</definedName>
    <definedName name="LSNO213" localSheetId="0">#REF!</definedName>
    <definedName name="LSNO213">#REF!</definedName>
    <definedName name="LSNO214" localSheetId="0">#REF!</definedName>
    <definedName name="LSNO214">#REF!</definedName>
    <definedName name="LSNO215" localSheetId="0">#REF!</definedName>
    <definedName name="LSNO215">#REF!</definedName>
    <definedName name="LSNO216" localSheetId="0">#REF!</definedName>
    <definedName name="LSNO216">#REF!</definedName>
    <definedName name="LSNO217" localSheetId="0">#REF!</definedName>
    <definedName name="LSNO217">#REF!</definedName>
    <definedName name="LSNO218" localSheetId="0">#REF!</definedName>
    <definedName name="LSNO218">#REF!</definedName>
    <definedName name="LSNO219" localSheetId="0">#REF!</definedName>
    <definedName name="LSNO219">#REF!</definedName>
    <definedName name="LSNO22" localSheetId="0">#REF!</definedName>
    <definedName name="LSNO22">#REF!</definedName>
    <definedName name="LSNO220" localSheetId="0">#REF!</definedName>
    <definedName name="LSNO220">#REF!</definedName>
    <definedName name="LSNO221" localSheetId="0">#REF!</definedName>
    <definedName name="LSNO221">#REF!</definedName>
    <definedName name="LSNO222" localSheetId="0">#REF!</definedName>
    <definedName name="LSNO222">#REF!</definedName>
    <definedName name="LSNO223" localSheetId="0">#REF!</definedName>
    <definedName name="LSNO223">#REF!</definedName>
    <definedName name="LSNO224" localSheetId="0">#REF!</definedName>
    <definedName name="LSNO224">#REF!</definedName>
    <definedName name="LSNO225" localSheetId="0">#REF!</definedName>
    <definedName name="LSNO225">#REF!</definedName>
    <definedName name="LSNO226" localSheetId="0">#REF!</definedName>
    <definedName name="LSNO226">#REF!</definedName>
    <definedName name="LSNO227" localSheetId="0">#REF!</definedName>
    <definedName name="LSNO227">#REF!</definedName>
    <definedName name="LSNO228" localSheetId="0">#REF!</definedName>
    <definedName name="LSNO228">#REF!</definedName>
    <definedName name="LSNO229" localSheetId="0">#REF!</definedName>
    <definedName name="LSNO229">#REF!</definedName>
    <definedName name="LSNO23" localSheetId="0">#REF!</definedName>
    <definedName name="LSNO23">#REF!</definedName>
    <definedName name="LSNO230" localSheetId="0">#REF!</definedName>
    <definedName name="LSNO230">#REF!</definedName>
    <definedName name="LSNO231" localSheetId="0">#REF!</definedName>
    <definedName name="LSNO231">#REF!</definedName>
    <definedName name="LSNO232" localSheetId="0">#REF!</definedName>
    <definedName name="LSNO232">#REF!</definedName>
    <definedName name="LSNO233" localSheetId="0">#REF!</definedName>
    <definedName name="LSNO233">#REF!</definedName>
    <definedName name="LSNO234" localSheetId="0">#REF!</definedName>
    <definedName name="LSNO234">#REF!</definedName>
    <definedName name="LSNO235" localSheetId="0">#REF!</definedName>
    <definedName name="LSNO235">#REF!</definedName>
    <definedName name="LSNO236" localSheetId="0">#REF!</definedName>
    <definedName name="LSNO236">#REF!</definedName>
    <definedName name="LSNO237" localSheetId="0">#REF!</definedName>
    <definedName name="LSNO237">#REF!</definedName>
    <definedName name="LSNO238" localSheetId="0">#REF!</definedName>
    <definedName name="LSNO238">#REF!</definedName>
    <definedName name="LSNO239" localSheetId="0">#REF!</definedName>
    <definedName name="LSNO239">#REF!</definedName>
    <definedName name="LSNO24" localSheetId="0">#REF!</definedName>
    <definedName name="LSNO24">#REF!</definedName>
    <definedName name="LSNO240" localSheetId="0">#REF!</definedName>
    <definedName name="LSNO240">#REF!</definedName>
    <definedName name="LSNO241" localSheetId="0">#REF!</definedName>
    <definedName name="LSNO241">#REF!</definedName>
    <definedName name="LSNO242" localSheetId="0">#REF!</definedName>
    <definedName name="LSNO242">#REF!</definedName>
    <definedName name="LSNO243" localSheetId="0">#REF!</definedName>
    <definedName name="LSNO243">#REF!</definedName>
    <definedName name="LSNO244" localSheetId="0">#REF!</definedName>
    <definedName name="LSNO244">#REF!</definedName>
    <definedName name="LSNO245" localSheetId="0">#REF!</definedName>
    <definedName name="LSNO245">#REF!</definedName>
    <definedName name="LSNO246" localSheetId="0">#REF!</definedName>
    <definedName name="LSNO246">#REF!</definedName>
    <definedName name="LSNO247" localSheetId="0">#REF!</definedName>
    <definedName name="LSNO247">#REF!</definedName>
    <definedName name="LSNO248" localSheetId="0">#REF!</definedName>
    <definedName name="LSNO248">#REF!</definedName>
    <definedName name="LSNO249" localSheetId="0">#REF!</definedName>
    <definedName name="LSNO249">#REF!</definedName>
    <definedName name="LSNO25" localSheetId="0">#REF!</definedName>
    <definedName name="LSNO25">#REF!</definedName>
    <definedName name="LSNO250" localSheetId="0">#REF!</definedName>
    <definedName name="LSNO250">#REF!</definedName>
    <definedName name="LSNO251" localSheetId="0">#REF!</definedName>
    <definedName name="LSNO251">#REF!</definedName>
    <definedName name="LSNO26" localSheetId="0">#REF!</definedName>
    <definedName name="LSNO26">#REF!</definedName>
    <definedName name="LSNO27" localSheetId="0">#REF!</definedName>
    <definedName name="LSNO27">#REF!</definedName>
    <definedName name="LSNO28" localSheetId="0">#REF!</definedName>
    <definedName name="LSNO28">#REF!</definedName>
    <definedName name="LSNO29" localSheetId="0">#REF!</definedName>
    <definedName name="LSNO29">#REF!</definedName>
    <definedName name="LSNO3" localSheetId="0">#REF!</definedName>
    <definedName name="LSNO3">#REF!</definedName>
    <definedName name="LSNO30" localSheetId="0">#REF!</definedName>
    <definedName name="LSNO30">#REF!</definedName>
    <definedName name="LSNO31" localSheetId="0">#REF!</definedName>
    <definedName name="LSNO31">#REF!</definedName>
    <definedName name="LSNO32" localSheetId="0">#REF!</definedName>
    <definedName name="LSNO32">#REF!</definedName>
    <definedName name="LSNO33" localSheetId="0">#REF!</definedName>
    <definedName name="LSNO33">#REF!</definedName>
    <definedName name="LSNO34" localSheetId="0">#REF!</definedName>
    <definedName name="LSNO34">#REF!</definedName>
    <definedName name="LSNO35" localSheetId="0">#REF!</definedName>
    <definedName name="LSNO35">#REF!</definedName>
    <definedName name="LSNO36" localSheetId="0">#REF!</definedName>
    <definedName name="LSNO36">#REF!</definedName>
    <definedName name="LSNO37" localSheetId="0">#REF!</definedName>
    <definedName name="LSNO37">#REF!</definedName>
    <definedName name="LSNO38" localSheetId="0">#REF!</definedName>
    <definedName name="LSNO38">#REF!</definedName>
    <definedName name="LSNO39" localSheetId="0">#REF!</definedName>
    <definedName name="LSNO39">#REF!</definedName>
    <definedName name="LSNO4" localSheetId="0">#REF!</definedName>
    <definedName name="LSNO4">#REF!</definedName>
    <definedName name="LSNO40" localSheetId="0">#REF!</definedName>
    <definedName name="LSNO40">#REF!</definedName>
    <definedName name="LSNO41" localSheetId="0">#REF!</definedName>
    <definedName name="LSNO41">#REF!</definedName>
    <definedName name="LSNO42" localSheetId="0">#REF!</definedName>
    <definedName name="LSNO42">#REF!</definedName>
    <definedName name="LSNO43" localSheetId="0">#REF!</definedName>
    <definedName name="LSNO43">#REF!</definedName>
    <definedName name="LSNO44" localSheetId="0">#REF!</definedName>
    <definedName name="LSNO44">#REF!</definedName>
    <definedName name="LSNO45" localSheetId="0">#REF!</definedName>
    <definedName name="LSNO45">#REF!</definedName>
    <definedName name="LSNO46" localSheetId="0">#REF!</definedName>
    <definedName name="LSNO46">#REF!</definedName>
    <definedName name="LSNO47" localSheetId="0">#REF!</definedName>
    <definedName name="LSNO47">#REF!</definedName>
    <definedName name="LSNO48" localSheetId="0">#REF!</definedName>
    <definedName name="LSNO48">#REF!</definedName>
    <definedName name="LSNO49" localSheetId="0">#REF!</definedName>
    <definedName name="LSNO49">#REF!</definedName>
    <definedName name="LSNO5" localSheetId="0">#REF!</definedName>
    <definedName name="LSNO5">#REF!</definedName>
    <definedName name="LSNO50" localSheetId="0">#REF!</definedName>
    <definedName name="LSNO50">#REF!</definedName>
    <definedName name="LSNO51" localSheetId="0">#REF!</definedName>
    <definedName name="LSNO51">#REF!</definedName>
    <definedName name="LSNO52" localSheetId="0">#REF!</definedName>
    <definedName name="LSNO52">#REF!</definedName>
    <definedName name="LSNO53" localSheetId="0">#REF!</definedName>
    <definedName name="LSNO53">#REF!</definedName>
    <definedName name="LSNO54" localSheetId="0">#REF!</definedName>
    <definedName name="LSNO54">#REF!</definedName>
    <definedName name="LSNO55" localSheetId="0">#REF!</definedName>
    <definedName name="LSNO55">#REF!</definedName>
    <definedName name="LSNO56" localSheetId="0">#REF!</definedName>
    <definedName name="LSNO56">#REF!</definedName>
    <definedName name="LSNO57" localSheetId="0">#REF!</definedName>
    <definedName name="LSNO57">#REF!</definedName>
    <definedName name="LSNO58" localSheetId="0">#REF!</definedName>
    <definedName name="LSNO58">#REF!</definedName>
    <definedName name="LSNO59" localSheetId="0">#REF!</definedName>
    <definedName name="LSNO59">#REF!</definedName>
    <definedName name="LSNO6" localSheetId="0">#REF!</definedName>
    <definedName name="LSNO6">#REF!</definedName>
    <definedName name="LSNO60" localSheetId="0">#REF!</definedName>
    <definedName name="LSNO60">#REF!</definedName>
    <definedName name="LSNO61" localSheetId="0">#REF!</definedName>
    <definedName name="LSNO61">#REF!</definedName>
    <definedName name="LSNO62" localSheetId="0">#REF!</definedName>
    <definedName name="LSNO62">#REF!</definedName>
    <definedName name="LSNO63" localSheetId="0">#REF!</definedName>
    <definedName name="LSNO63">#REF!</definedName>
    <definedName name="LSNO64" localSheetId="0">#REF!</definedName>
    <definedName name="LSNO64">#REF!</definedName>
    <definedName name="LSNO65" localSheetId="0">#REF!</definedName>
    <definedName name="LSNO65">#REF!</definedName>
    <definedName name="LSNO66" localSheetId="0">#REF!</definedName>
    <definedName name="LSNO66">#REF!</definedName>
    <definedName name="LSNO67" localSheetId="0">#REF!</definedName>
    <definedName name="LSNO67">#REF!</definedName>
    <definedName name="LSNO68" localSheetId="0">#REF!</definedName>
    <definedName name="LSNO68">#REF!</definedName>
    <definedName name="LSNO69" localSheetId="0">#REF!</definedName>
    <definedName name="LSNO69">#REF!</definedName>
    <definedName name="LSNO7" localSheetId="0">#REF!</definedName>
    <definedName name="LSNO7">#REF!</definedName>
    <definedName name="LSNO70" localSheetId="0">#REF!</definedName>
    <definedName name="LSNO70">#REF!</definedName>
    <definedName name="LSNO71" localSheetId="0">#REF!</definedName>
    <definedName name="LSNO71">#REF!</definedName>
    <definedName name="LSNO72" localSheetId="0">#REF!</definedName>
    <definedName name="LSNO72">#REF!</definedName>
    <definedName name="LSNO73" localSheetId="0">#REF!</definedName>
    <definedName name="LSNO73">#REF!</definedName>
    <definedName name="LSNO74" localSheetId="0">#REF!</definedName>
    <definedName name="LSNO74">#REF!</definedName>
    <definedName name="LSNO75" localSheetId="0">#REF!</definedName>
    <definedName name="LSNO75">#REF!</definedName>
    <definedName name="LSNO76" localSheetId="0">#REF!</definedName>
    <definedName name="LSNO76">#REF!</definedName>
    <definedName name="LSNO77" localSheetId="0">#REF!</definedName>
    <definedName name="LSNO77">#REF!</definedName>
    <definedName name="LSNO78" localSheetId="0">#REF!</definedName>
    <definedName name="LSNO78">#REF!</definedName>
    <definedName name="LSNO79" localSheetId="0">#REF!</definedName>
    <definedName name="LSNO79">#REF!</definedName>
    <definedName name="LSNO8" localSheetId="0">#REF!</definedName>
    <definedName name="LSNO8">#REF!</definedName>
    <definedName name="LSNO80" localSheetId="0">#REF!</definedName>
    <definedName name="LSNO80">#REF!</definedName>
    <definedName name="LSNO81" localSheetId="0">#REF!</definedName>
    <definedName name="LSNO81">#REF!</definedName>
    <definedName name="LSNO82" localSheetId="0">#REF!</definedName>
    <definedName name="LSNO82">#REF!</definedName>
    <definedName name="LSNO83" localSheetId="0">#REF!</definedName>
    <definedName name="LSNO83">#REF!</definedName>
    <definedName name="LSNO84" localSheetId="0">#REF!</definedName>
    <definedName name="LSNO84">#REF!</definedName>
    <definedName name="LSNO85" localSheetId="0">#REF!</definedName>
    <definedName name="LSNO85">#REF!</definedName>
    <definedName name="LSNO86" localSheetId="0">#REF!</definedName>
    <definedName name="LSNO86">#REF!</definedName>
    <definedName name="LSNO87" localSheetId="0">#REF!</definedName>
    <definedName name="LSNO87">#REF!</definedName>
    <definedName name="LSNO88" localSheetId="0">#REF!</definedName>
    <definedName name="LSNO88">#REF!</definedName>
    <definedName name="LSNO89" localSheetId="0">#REF!</definedName>
    <definedName name="LSNO89">#REF!</definedName>
    <definedName name="LSNO9" localSheetId="0">#REF!</definedName>
    <definedName name="LSNO9">#REF!</definedName>
    <definedName name="LSNO90" localSheetId="0">#REF!</definedName>
    <definedName name="LSNO90">#REF!</definedName>
    <definedName name="LSNO91" localSheetId="0">#REF!</definedName>
    <definedName name="LSNO91">#REF!</definedName>
    <definedName name="LSNO92" localSheetId="0">#REF!</definedName>
    <definedName name="LSNO92">#REF!</definedName>
    <definedName name="LSNO93" localSheetId="0">#REF!</definedName>
    <definedName name="LSNO93">#REF!</definedName>
    <definedName name="LSNO94" localSheetId="0">#REF!</definedName>
    <definedName name="LSNO94">#REF!</definedName>
    <definedName name="LSNO95" localSheetId="0">#REF!</definedName>
    <definedName name="LSNO95">#REF!</definedName>
    <definedName name="LSNO96" localSheetId="0">#REF!</definedName>
    <definedName name="LSNO96">#REF!</definedName>
    <definedName name="LSNO97" localSheetId="0">#REF!</definedName>
    <definedName name="LSNO97">#REF!</definedName>
    <definedName name="LSNO98" localSheetId="0">#REF!</definedName>
    <definedName name="LSNO98">#REF!</definedName>
    <definedName name="LSNO99" localSheetId="0">#REF!</definedName>
    <definedName name="LSNO99">#REF!</definedName>
    <definedName name="M.P.HALL">[14]ESTIMATE!$F$315</definedName>
    <definedName name="M_25_box_Culvert" localSheetId="0">#REF!</definedName>
    <definedName name="M_25_box_Culvert" localSheetId="1">#REF!</definedName>
    <definedName name="M_25_box_Culvert">#REF!</definedName>
    <definedName name="M_ACPipe_100">[12]Material!$D$3</definedName>
    <definedName name="M_Aggregate_10">[12]Material!$D$17</definedName>
    <definedName name="M_Aggregate_20">[12]Material!$D$18</definedName>
    <definedName name="M_Aggregate_224_236m_WMM">[12]Material!$D$26</definedName>
    <definedName name="M_Aggregate_375mmMaximum_224_56mm">[12]Material!$D$4</definedName>
    <definedName name="M_Aggregate_375mmMaximum_45_225mm">[12]Material!$D$5</definedName>
    <definedName name="M_Aggregate_375mmMaximum_Below_56mm">[12]Material!$D$6</definedName>
    <definedName name="M_Aggregate_40">[12]Material!$D$19</definedName>
    <definedName name="M_Aggregate_45_224m_WMM">[12]Material!$D$27</definedName>
    <definedName name="M_Aggregate_53mmMaximum_225_56mm">[12]Material!$D$7</definedName>
    <definedName name="M_Aggregate_53mmMaximum_63_45mm">[12]Material!$D$8</definedName>
    <definedName name="M_Aggregate_53mmMaximum_below_56mm">[12]Material!$D$9</definedName>
    <definedName name="M_Aggregate_Crushable_GradeI">[12]Material!$D$20</definedName>
    <definedName name="M_Aggregate_Crushable_GradeII">[12]Material!$D$21</definedName>
    <definedName name="M_Aggregate_Crushable_GradeIII">[12]Material!$D$22</definedName>
    <definedName name="M_Aggregate_GradeI_90_45mm">[12]Material!$D$23</definedName>
    <definedName name="M_Aggregate_GradeII_19mmNominal_10_5mm">[12]Material!$D$14</definedName>
    <definedName name="M_Aggregate_GradeII_19mmNominal_25_10mm">[12]Material!$D$15</definedName>
    <definedName name="M_Aggregate_GradeII_19mmNominal_5mm_below">[12]Material!$D$16</definedName>
    <definedName name="M_Aggregate_GradeII_63_45mm">[12]Material!$D$24</definedName>
    <definedName name="M_Aggregate_GradeIII_53_224mm">[12]Material!$D$25</definedName>
    <definedName name="M_AluminiumSheeting_15mm">[12]Material!$D$28</definedName>
    <definedName name="M_AluminiumStuds_100_100_Lense">[12]Material!$D$29</definedName>
    <definedName name="M_Bamboo_1stClass_85_100mm_25m_long">[12]Material!$D$31</definedName>
    <definedName name="M_Bamboo_1stClass_85_100mm_2m_long">[12]Material!$D$30</definedName>
    <definedName name="M_Bamboo_1stClass_85_100mm_3m_long">[12]Material!$D$32</definedName>
    <definedName name="M_Bamboo_1stClass_85_100mm_45_55m_long">[12]Material!$D$33</definedName>
    <definedName name="M_Bamboo_2ndClass_75mm_18_25m_long">[12]Material!$D$34</definedName>
    <definedName name="M_Bamboo_2ndClass_75mm_21_30m_long">[12]Material!$D$35</definedName>
    <definedName name="M_BarbedWire">[12]Material!$D$36</definedName>
    <definedName name="M_BindingMaterial">[12]Material!$D$37</definedName>
    <definedName name="M_BindingWire">[12]Material!$D$38</definedName>
    <definedName name="M_Bitumen_CRM">[12]Material!$D$39</definedName>
    <definedName name="M_Bitumen_NRM">[12]Material!$D$40</definedName>
    <definedName name="M_Bitumen_PM">[12]Material!$D$41</definedName>
    <definedName name="M_Bitumen_S65">[12]Material!$D$42</definedName>
    <definedName name="M_Bitumen_S90">[12]Material!$D$43</definedName>
    <definedName name="M_BitumenEmulsion_RS1">[12]Material!$D$44</definedName>
    <definedName name="M_BitumenEmulsion_SS1">[12]Material!$D$45</definedName>
    <definedName name="M_BitumenSealant">[12]Material!$D$46</definedName>
    <definedName name="M_Blasted_Rubble">[12]Material!$D$47</definedName>
    <definedName name="M_BlastingMaterial">[12]Material!$D$48</definedName>
    <definedName name="M_BondStone_400_150_150mm">[12]Material!$D$49</definedName>
    <definedName name="M_Brick_1stClass">[12]Material!$D$50</definedName>
    <definedName name="M_Cement">[12]Material!$D$51</definedName>
    <definedName name="M_CementPrimer">[12]Material!$D$52</definedName>
    <definedName name="M_ChlorpreneElastomer_OR_ClosedCellFoamSealingElement">[12]Material!$D$53</definedName>
    <definedName name="M_CompensationForEarthTakenFromPrivateLand">[12]Material!$D$54</definedName>
    <definedName name="M_CompressibleFibreBoard">[12]Material!$D$55</definedName>
    <definedName name="M_CopperPlate">[12]Material!$D$56</definedName>
    <definedName name="M_CorbellingStones_300_150_150mm">[12]Material!$D$57</definedName>
    <definedName name="M_CorrosionResistantStructuralSteelGrating">[12]Material!$D$58</definedName>
    <definedName name="M_CreditForExcavatedRock">[12]Material!$D$59</definedName>
    <definedName name="M_CrowBars_40mm">[12]Material!$D$60</definedName>
    <definedName name="M_CrushedSand_OR_Grit">[12]Material!$D$61</definedName>
    <definedName name="M_CrushedSlag">[12]Material!$D$62</definedName>
    <definedName name="M_CrushedStoneChipping_132">[12]Material!$D$64</definedName>
    <definedName name="M_CrushedStoneChipping_67mm_100Passing_112mm">[12]Material!$D$65</definedName>
    <definedName name="M_CrushedStoneChipping_67mm_100Passing_95mm">[12]Material!$D$66</definedName>
    <definedName name="M_CrushedStoneChipping_95">[12]Material!$D$67</definedName>
    <definedName name="M_CrushedStoneCoarseAggregatePassing_53mm">[12]Material!$D$68</definedName>
    <definedName name="M_CuringCompound">[12]Material!$D$69</definedName>
    <definedName name="M_DebondingStrips">[12]Material!$D$70</definedName>
    <definedName name="M_EdgeStone_450_350_100mm">[12]Material!$D$71</definedName>
    <definedName name="M_EdgeStone_450_350_200mm">[12]Material!$D$72</definedName>
    <definedName name="M_ElastomericBearingAssembly">[12]Material!$D$73</definedName>
    <definedName name="M_ElectricDetonator">[12]Material!$D$74</definedName>
    <definedName name="M_EpoxyPaint">[12]Material!$D$75</definedName>
    <definedName name="M_FarmyardManure">[12]Material!$D$77</definedName>
    <definedName name="M_FilterMedia">[12]Material!$D$79</definedName>
    <definedName name="M_FineAggregate_CrushedSand">[12]Material!$D$80</definedName>
    <definedName name="M_GalvanisedAngle">[12]Material!$D$81</definedName>
    <definedName name="M_Gelatine_80">[12]Material!$D$83</definedName>
    <definedName name="M_GIPipe_100mm">[12]Material!$D$84</definedName>
    <definedName name="M_GIPipe_50mm">[12]Material!$D$85</definedName>
    <definedName name="M_GIWires">[12]Material!$D$86</definedName>
    <definedName name="M_GradedStoneAggregate">[12]Material!$D$87</definedName>
    <definedName name="M_GranularMaterial">[12]Material!$D$88</definedName>
    <definedName name="M_HandBrokenMetal_40mm">[12]Material!$D$89</definedName>
    <definedName name="M_InterlockingBlocks_60mm">[12]Material!$D$91</definedName>
    <definedName name="M_InterlockingBlocks_80mm">[12]Material!$D$92</definedName>
    <definedName name="M_JointFillerBoard">[12]Material!$D$93</definedName>
    <definedName name="M_JuteNetting_OpenWeave_25mm">[12]Material!$D$94</definedName>
    <definedName name="M_JuteRope_12mm">[12]Material!$D$95</definedName>
    <definedName name="M_KeyAggregatesPassing_224mm">[12]Material!$D$96</definedName>
    <definedName name="M_Lime">[12]Material!$D$97</definedName>
    <definedName name="M_LocalWoodPiles_1stClass">[12]Material!$D$99</definedName>
    <definedName name="M_LocalWoodPiles_1stClass_100_75mm">[12]Material!$D$100</definedName>
    <definedName name="M_LooseStone">[12]Material!$D$101</definedName>
    <definedName name="M_MS_Sheet_15mm">[12]Material!$D$105</definedName>
    <definedName name="M_MS_Sheet_2mm">[12]Material!$D$106</definedName>
    <definedName name="M_MSClamps">[12]Material!$D$102</definedName>
    <definedName name="M_MSFlat_StructuralSteel">[12]Material!$D$103</definedName>
    <definedName name="M_MSSheetTube_47_47mm_12_SWG">[12]Material!$D$104</definedName>
    <definedName name="M_Nuts_Bolts_Rivets">[12]Material!$D$107</definedName>
    <definedName name="M_Paint_SyntheticEnamel">[12]Material!$D$108</definedName>
    <definedName name="M_Plasticizer">[12]Material!$D$109</definedName>
    <definedName name="M_PolytheneSheet_125">[12]Material!$D$110</definedName>
    <definedName name="M_PolytheneSheething">[12]Material!$D$111</definedName>
    <definedName name="M_QuarriedStone_150_200mm">[12]Material!$D$112</definedName>
    <definedName name="M_RCCPipeNP3_1000mm">[12]Material!$D$114</definedName>
    <definedName name="M_RCCPipeNP3_1200mm">[12]Material!$D$113</definedName>
    <definedName name="M_RCCPipeNP3_500mm">[12]Material!$D$117</definedName>
    <definedName name="M_RCCPipeNP3_750mm">[12]Material!$D$115</definedName>
    <definedName name="M_RCCPipeNP4_1000mm">[12]Material!$D$119</definedName>
    <definedName name="M_RCCPipeNP4_1200mm">[12]Material!$D$118</definedName>
    <definedName name="M_RCCPipeNP4_500mm">[12]Material!$D$122</definedName>
    <definedName name="M_RCCPipeNP4_750mm">[12]Material!$D$120</definedName>
    <definedName name="M_RedOxidePrimer">[12]Material!$D$123</definedName>
    <definedName name="M_RoadMarkingPaint">[12]Material!$D$124</definedName>
    <definedName name="M_Sand_Coarse">[12]Material!$D$125</definedName>
    <definedName name="M_Sand_Fine">[12]Material!$D$126</definedName>
    <definedName name="M_Seeds">[12]Material!$D$127</definedName>
    <definedName name="M_SteelPipe_500mm">[12]Material!$D$128</definedName>
    <definedName name="M_SteelReinforcement_HYSDBars">[12]Material!$D$129</definedName>
    <definedName name="M_SteelReinforcement_MSRoundBars">[12]Material!$D$130</definedName>
    <definedName name="M_SteelReinforcement_TMTBars">[12]Material!$D$131</definedName>
    <definedName name="M_StoneBoulder_150mm_below">[12]Material!$D$132</definedName>
    <definedName name="M_StoneChips_12mm">[12]Material!$D$133</definedName>
    <definedName name="M_StoneCrushedAggregate_112_009mm">[12]Material!$D$135</definedName>
    <definedName name="M_StoneForCoarseRubbleMasonry_1stSort">[12]Material!$D$136</definedName>
    <definedName name="M_StoneForCoarseRubbleMasonry_2ndSort">[12]Material!$D$137</definedName>
    <definedName name="M_StoneForRandomRubbleMasonry">[12]Material!$D$138</definedName>
    <definedName name="M_StoneForStoneSetPavement">[12]Material!$D$139</definedName>
    <definedName name="M_StoneScreening_TypeA_132mm_Grade1">[12]Material!$D$140</definedName>
    <definedName name="M_StoneScreening_TypeB_112mm_Grade2">[12]Material!$D$142</definedName>
    <definedName name="M_StoneScreening_TypeB_112mm_Grade3">[12]Material!$D$143</definedName>
    <definedName name="M_StoneSpalls">[12]Material!$D$144</definedName>
    <definedName name="M_TrafficCones">[12]Material!$D$145</definedName>
    <definedName name="M_Water">[12]Material!$D$146</definedName>
    <definedName name="M_WellGradedGranularBaseMaterial_GradeA_236mm">[12]Material!$D$147</definedName>
    <definedName name="M_WellGradedGranularBaseMaterial_GradeA_265_475mm">[12]Material!$D$148</definedName>
    <definedName name="M_WellGradedGranularBaseMaterial_GradeA_53_265mm">[12]Material!$D$149</definedName>
    <definedName name="M_WellGradedGranularBaseMaterial_GradeB_236mm_below">[12]Material!$D$150</definedName>
    <definedName name="M_WellGradedGranularBaseMaterial_GradeB_265_475mm">[12]Material!$D$151</definedName>
    <definedName name="M_WellGradedGranularBaseMaterial_GradeC_236mm_below">[12]Material!$D$152</definedName>
    <definedName name="M_WellGradedGranularBaseMaterial_GradeC_95_475mm">[12]Material!$D$153</definedName>
    <definedName name="M_WellGradedMateralForSubbase_GradeI_236mm_below">[12]Material!$D$154</definedName>
    <definedName name="M_WellGradedMateralForSubbase_GradeI_53_95mm">[12]Material!$D$155</definedName>
    <definedName name="M_WellGradedMateralForSubbase_GradeI_95_236mm">[12]Material!$D$156</definedName>
    <definedName name="M_WellGradedMateralForSubbase_GradeII_236mm_below">[12]Material!$D$157</definedName>
    <definedName name="M_WellGradedMateralForSubbase_GradeII_265_95mm">[12]Material!$D$158</definedName>
    <definedName name="M_WellGradedMateralForSubbase_GradeII_95_236mm">[12]Material!$D$159</definedName>
    <definedName name="M_WellGradedMateralForSubbase_GradeIII_236mm_below">[12]Material!$D$160</definedName>
    <definedName name="M_WellGradedMateralForSubbase_GradeIII_475_236mm">[12]Material!$D$161</definedName>
    <definedName name="M_WellGradedMateralForSubbase_GradeIII_95_475mm">[12]Material!$D$162</definedName>
    <definedName name="M_WoodenSleepers">[12]Material!$D$163</definedName>
    <definedName name="M1_" localSheetId="0">#REF!</definedName>
    <definedName name="M1_" localSheetId="1">#REF!</definedName>
    <definedName name="M1_">#REF!</definedName>
    <definedName name="m15levelling" localSheetId="0">#REF!</definedName>
    <definedName name="m15levelling" localSheetId="1">#REF!</definedName>
    <definedName name="m15levelling">#REF!</definedName>
    <definedName name="M2_" localSheetId="0">#REF!</definedName>
    <definedName name="M2_">#REF!</definedName>
    <definedName name="Maòole_Dust" localSheetId="0">#REF!</definedName>
    <definedName name="Maòole_Dust">#REF!</definedName>
    <definedName name="Marble_Dust" localSheetId="0">#REF!</definedName>
    <definedName name="Marble_Dust">#REF!</definedName>
    <definedName name="MAS" localSheetId="0">#REF!</definedName>
    <definedName name="MAS">#REF!</definedName>
    <definedName name="mason" localSheetId="0">#REF!</definedName>
    <definedName name="mason">#REF!</definedName>
    <definedName name="mason1">'[4]Labour &amp; Plant'!$C$14</definedName>
    <definedName name="mason2">'[4]Labour &amp; Plant'!$C$15</definedName>
    <definedName name="masonhelper" localSheetId="0">#REF!</definedName>
    <definedName name="masonhelper" localSheetId="1">#REF!</definedName>
    <definedName name="masonhelper">#REF!</definedName>
    <definedName name="Mate" localSheetId="0">#REF!</definedName>
    <definedName name="Mate">#REF!</definedName>
    <definedName name="Mazdoor" localSheetId="0">#REF!</definedName>
    <definedName name="Mazdoor">#REF!</definedName>
    <definedName name="Median" localSheetId="0">#REF!</definedName>
    <definedName name="Median">#REF!</definedName>
    <definedName name="Mera" localSheetId="0">#REF!</definedName>
    <definedName name="Mera">#REF!</definedName>
    <definedName name="MI" localSheetId="0">#REF!</definedName>
    <definedName name="MI">#REF!</definedName>
    <definedName name="mixer" localSheetId="0">#REF!</definedName>
    <definedName name="mixer">#REF!</definedName>
    <definedName name="MO" localSheetId="0">#REF!</definedName>
    <definedName name="MO">#REF!</definedName>
    <definedName name="Mobile_crane" localSheetId="0">#REF!</definedName>
    <definedName name="Mobile_crane">#REF!</definedName>
    <definedName name="modifiedbitumen" localSheetId="0">#REF!</definedName>
    <definedName name="modifiedbitumen">#REF!</definedName>
    <definedName name="MP" localSheetId="0">#REF!</definedName>
    <definedName name="MP">#REF!</definedName>
    <definedName name="MPELE">[15]REVISED!$F$244</definedName>
    <definedName name="MS_bar" localSheetId="0">#REF!</definedName>
    <definedName name="MS_bar" localSheetId="1">#REF!</definedName>
    <definedName name="MS_bar">#REF!</definedName>
    <definedName name="MS_bar_6mm" localSheetId="0">#REF!</definedName>
    <definedName name="MS_bar_6mm" localSheetId="1">#REF!</definedName>
    <definedName name="MS_bar_6mm">#REF!</definedName>
    <definedName name="MS_Tube_40mm" localSheetId="0">#REF!</definedName>
    <definedName name="MS_Tube_40mm" localSheetId="1">#REF!</definedName>
    <definedName name="MS_Tube_40mm">#REF!</definedName>
    <definedName name="msbars" localSheetId="0">#REF!</definedName>
    <definedName name="msbars">#REF!</definedName>
    <definedName name="Mugaliyahat" localSheetId="0">#REF!</definedName>
    <definedName name="Mugaliyahat">#REF!</definedName>
    <definedName name="Mural_Tiles" localSheetId="0">#REF!</definedName>
    <definedName name="Mural_Tiles">#REF!</definedName>
    <definedName name="Muram" localSheetId="0">#REF!</definedName>
    <definedName name="Muram">#REF!</definedName>
    <definedName name="Nalkheda" localSheetId="0">#REF!</definedName>
    <definedName name="Nalkheda">#REF!</definedName>
    <definedName name="neoprene" localSheetId="0">#REF!</definedName>
    <definedName name="neoprene">#REF!</definedName>
    <definedName name="neoprinbearing" localSheetId="0">#REF!</definedName>
    <definedName name="neoprinbearing">#REF!</definedName>
    <definedName name="nothing" localSheetId="0">#REF!</definedName>
    <definedName name="nothing">#REF!</definedName>
    <definedName name="NP3HP450" localSheetId="0">#REF!</definedName>
    <definedName name="NP3HP450">#REF!</definedName>
    <definedName name="NP3HP600" localSheetId="0">#REF!</definedName>
    <definedName name="NP3HP600">#REF!</definedName>
    <definedName name="NP3HP750" localSheetId="0">#REF!</definedName>
    <definedName name="NP3HP750">#REF!</definedName>
    <definedName name="np3humepipe600" localSheetId="0">#REF!</definedName>
    <definedName name="np3humepipe600">#REF!</definedName>
    <definedName name="np3humepipe750" localSheetId="0">#REF!</definedName>
    <definedName name="np3humepipe750">#REF!</definedName>
    <definedName name="NP4Hume1.2" localSheetId="0">#REF!</definedName>
    <definedName name="NP4Hume1.2">#REF!</definedName>
    <definedName name="NP4Hume1000" localSheetId="0">#REF!</definedName>
    <definedName name="NP4Hume1000">#REF!</definedName>
    <definedName name="NP4Hume1200" localSheetId="0">#REF!</definedName>
    <definedName name="NP4Hume1200">#REF!</definedName>
    <definedName name="NP4Hume600" localSheetId="0">#REF!</definedName>
    <definedName name="NP4Hume600">#REF!</definedName>
    <definedName name="NP4Hume900" localSheetId="0">#REF!</definedName>
    <definedName name="NP4Hume900">#REF!</definedName>
    <definedName name="NSSR1" localSheetId="0">#REF!</definedName>
    <definedName name="NSSR1">#REF!</definedName>
    <definedName name="NSSR10" localSheetId="0">#REF!</definedName>
    <definedName name="NSSR10">#REF!</definedName>
    <definedName name="NSSR100" localSheetId="0">#REF!</definedName>
    <definedName name="NSSR100">#REF!</definedName>
    <definedName name="NSSR101" localSheetId="0">#REF!</definedName>
    <definedName name="NSSR101">#REF!</definedName>
    <definedName name="NSSR102" localSheetId="0">#REF!</definedName>
    <definedName name="NSSR102">#REF!</definedName>
    <definedName name="NSSR103" localSheetId="0">#REF!</definedName>
    <definedName name="NSSR103">#REF!</definedName>
    <definedName name="NSSR104" localSheetId="0">#REF!</definedName>
    <definedName name="NSSR104">#REF!</definedName>
    <definedName name="NSSR105" localSheetId="0">#REF!</definedName>
    <definedName name="NSSR105">#REF!</definedName>
    <definedName name="NSSR106" localSheetId="0">#REF!</definedName>
    <definedName name="NSSR106">#REF!</definedName>
    <definedName name="NSSR107" localSheetId="0">#REF!</definedName>
    <definedName name="NSSR107">#REF!</definedName>
    <definedName name="NSSR108" localSheetId="0">#REF!</definedName>
    <definedName name="NSSR108">#REF!</definedName>
    <definedName name="NSSR109" localSheetId="0">#REF!</definedName>
    <definedName name="NSSR109">#REF!</definedName>
    <definedName name="NSSR11" localSheetId="0">#REF!</definedName>
    <definedName name="NSSR11">#REF!</definedName>
    <definedName name="NSSR110" localSheetId="0">#REF!</definedName>
    <definedName name="NSSR110">#REF!</definedName>
    <definedName name="NSSR111" localSheetId="0">#REF!</definedName>
    <definedName name="NSSR111">#REF!</definedName>
    <definedName name="NSSR112" localSheetId="0">#REF!</definedName>
    <definedName name="NSSR112">#REF!</definedName>
    <definedName name="NSSR113" localSheetId="0">#REF!</definedName>
    <definedName name="NSSR113">#REF!</definedName>
    <definedName name="NSSR114" localSheetId="0">#REF!</definedName>
    <definedName name="NSSR114">#REF!</definedName>
    <definedName name="NSSR115" localSheetId="0">#REF!</definedName>
    <definedName name="NSSR115">#REF!</definedName>
    <definedName name="NSSR116" localSheetId="0">#REF!</definedName>
    <definedName name="NSSR116">#REF!</definedName>
    <definedName name="NSSR117" localSheetId="0">#REF!</definedName>
    <definedName name="NSSR117">#REF!</definedName>
    <definedName name="NSSR118" localSheetId="0">#REF!</definedName>
    <definedName name="NSSR118">#REF!</definedName>
    <definedName name="NSSR119" localSheetId="0">#REF!</definedName>
    <definedName name="NSSR119">#REF!</definedName>
    <definedName name="NSSR12" localSheetId="0">#REF!</definedName>
    <definedName name="NSSR12">#REF!</definedName>
    <definedName name="NSSR120" localSheetId="0">#REF!</definedName>
    <definedName name="NSSR120">#REF!</definedName>
    <definedName name="NSSR121" localSheetId="0">#REF!</definedName>
    <definedName name="NSSR121">#REF!</definedName>
    <definedName name="NSSR122" localSheetId="0">#REF!</definedName>
    <definedName name="NSSR122">#REF!</definedName>
    <definedName name="NSSR123" localSheetId="0">#REF!</definedName>
    <definedName name="NSSR123">#REF!</definedName>
    <definedName name="NSSR124" localSheetId="0">#REF!</definedName>
    <definedName name="NSSR124">#REF!</definedName>
    <definedName name="NSSR125" localSheetId="0">#REF!</definedName>
    <definedName name="NSSR125">#REF!</definedName>
    <definedName name="NSSR126" localSheetId="0">#REF!</definedName>
    <definedName name="NSSR126">#REF!</definedName>
    <definedName name="NSSR127" localSheetId="0">#REF!</definedName>
    <definedName name="NSSR127">#REF!</definedName>
    <definedName name="NSSR128" localSheetId="0">#REF!</definedName>
    <definedName name="NSSR128">#REF!</definedName>
    <definedName name="NSSR129" localSheetId="0">#REF!</definedName>
    <definedName name="NSSR129">#REF!</definedName>
    <definedName name="NSSR13" localSheetId="0">#REF!</definedName>
    <definedName name="NSSR13">#REF!</definedName>
    <definedName name="NSSR130" localSheetId="0">#REF!</definedName>
    <definedName name="NSSR130">#REF!</definedName>
    <definedName name="NSSR131" localSheetId="0">#REF!</definedName>
    <definedName name="NSSR131">#REF!</definedName>
    <definedName name="NSSR132" localSheetId="0">#REF!</definedName>
    <definedName name="NSSR132">#REF!</definedName>
    <definedName name="NSSR133" localSheetId="0">#REF!</definedName>
    <definedName name="NSSR133">#REF!</definedName>
    <definedName name="NSSR134" localSheetId="0">#REF!</definedName>
    <definedName name="NSSR134">#REF!</definedName>
    <definedName name="NSSR135" localSheetId="0">#REF!</definedName>
    <definedName name="NSSR135">#REF!</definedName>
    <definedName name="NSSR136" localSheetId="0">#REF!</definedName>
    <definedName name="NSSR136">#REF!</definedName>
    <definedName name="NSSR137" localSheetId="0">#REF!</definedName>
    <definedName name="NSSR137">#REF!</definedName>
    <definedName name="NSSR138" localSheetId="0">#REF!</definedName>
    <definedName name="NSSR138">#REF!</definedName>
    <definedName name="NSSR139" localSheetId="0">#REF!</definedName>
    <definedName name="NSSR139">#REF!</definedName>
    <definedName name="NSSR14" localSheetId="0">#REF!</definedName>
    <definedName name="NSSR14">#REF!</definedName>
    <definedName name="NSSR140" localSheetId="0">#REF!</definedName>
    <definedName name="NSSR140">#REF!</definedName>
    <definedName name="NSSR141" localSheetId="0">#REF!</definedName>
    <definedName name="NSSR141">#REF!</definedName>
    <definedName name="NSSR142" localSheetId="0">#REF!</definedName>
    <definedName name="NSSR142">#REF!</definedName>
    <definedName name="NSSR143" localSheetId="0">#REF!</definedName>
    <definedName name="NSSR143">#REF!</definedName>
    <definedName name="NSSR144" localSheetId="0">#REF!</definedName>
    <definedName name="NSSR144">#REF!</definedName>
    <definedName name="NSSR145" localSheetId="0">#REF!</definedName>
    <definedName name="NSSR145">#REF!</definedName>
    <definedName name="NSSR146" localSheetId="0">#REF!</definedName>
    <definedName name="NSSR146">#REF!</definedName>
    <definedName name="NSSR147" localSheetId="0">#REF!</definedName>
    <definedName name="NSSR147">#REF!</definedName>
    <definedName name="NSSR148" localSheetId="0">#REF!</definedName>
    <definedName name="NSSR148">#REF!</definedName>
    <definedName name="NSSR149" localSheetId="0">#REF!</definedName>
    <definedName name="NSSR149">#REF!</definedName>
    <definedName name="NSSR15" localSheetId="0">#REF!</definedName>
    <definedName name="NSSR15">#REF!</definedName>
    <definedName name="NSSR150" localSheetId="0">#REF!</definedName>
    <definedName name="NSSR150">#REF!</definedName>
    <definedName name="NSSR151" localSheetId="0">#REF!</definedName>
    <definedName name="NSSR151">#REF!</definedName>
    <definedName name="NSSR152" localSheetId="0">#REF!</definedName>
    <definedName name="NSSR152">#REF!</definedName>
    <definedName name="NSSR153" localSheetId="0">#REF!</definedName>
    <definedName name="NSSR153">#REF!</definedName>
    <definedName name="NSSR154" localSheetId="0">#REF!</definedName>
    <definedName name="NSSR154">#REF!</definedName>
    <definedName name="NSSR155" localSheetId="0">#REF!</definedName>
    <definedName name="NSSR155">#REF!</definedName>
    <definedName name="NSSR156" localSheetId="0">#REF!</definedName>
    <definedName name="NSSR156">#REF!</definedName>
    <definedName name="NSSR157" localSheetId="0">#REF!</definedName>
    <definedName name="NSSR157">#REF!</definedName>
    <definedName name="NSSR158" localSheetId="0">#REF!</definedName>
    <definedName name="NSSR158">#REF!</definedName>
    <definedName name="NSSR159" localSheetId="0">#REF!</definedName>
    <definedName name="NSSR159">#REF!</definedName>
    <definedName name="NSSR16" localSheetId="0">#REF!</definedName>
    <definedName name="NSSR16">#REF!</definedName>
    <definedName name="NSSR160" localSheetId="0">#REF!</definedName>
    <definedName name="NSSR160">#REF!</definedName>
    <definedName name="NSSR161" localSheetId="0">#REF!</definedName>
    <definedName name="NSSR161">#REF!</definedName>
    <definedName name="NSSR162" localSheetId="0">#REF!</definedName>
    <definedName name="NSSR162">#REF!</definedName>
    <definedName name="NSSR163" localSheetId="0">#REF!</definedName>
    <definedName name="NSSR163">#REF!</definedName>
    <definedName name="NSSR164" localSheetId="0">#REF!</definedName>
    <definedName name="NSSR164">#REF!</definedName>
    <definedName name="NSSR165" localSheetId="0">#REF!</definedName>
    <definedName name="NSSR165">#REF!</definedName>
    <definedName name="NSSR166" localSheetId="0">#REF!</definedName>
    <definedName name="NSSR166">#REF!</definedName>
    <definedName name="NSSR167" localSheetId="0">#REF!</definedName>
    <definedName name="NSSR167">#REF!</definedName>
    <definedName name="NSSR168" localSheetId="0">#REF!</definedName>
    <definedName name="NSSR168">#REF!</definedName>
    <definedName name="NSSR169" localSheetId="0">#REF!</definedName>
    <definedName name="NSSR169">#REF!</definedName>
    <definedName name="NSSR17" localSheetId="0">#REF!</definedName>
    <definedName name="NSSR17">#REF!</definedName>
    <definedName name="NSSR170" localSheetId="0">#REF!</definedName>
    <definedName name="NSSR170">#REF!</definedName>
    <definedName name="NSSR171" localSheetId="0">#REF!</definedName>
    <definedName name="NSSR171">#REF!</definedName>
    <definedName name="NSSR172" localSheetId="0">#REF!</definedName>
    <definedName name="NSSR172">#REF!</definedName>
    <definedName name="NSSR173" localSheetId="0">#REF!</definedName>
    <definedName name="NSSR173">#REF!</definedName>
    <definedName name="NSSR174" localSheetId="0">#REF!</definedName>
    <definedName name="NSSR174">#REF!</definedName>
    <definedName name="NSSR18" localSheetId="0">#REF!</definedName>
    <definedName name="NSSR18">#REF!</definedName>
    <definedName name="NSSR19" localSheetId="0">#REF!</definedName>
    <definedName name="NSSR19">#REF!</definedName>
    <definedName name="NSSR2" localSheetId="0">#REF!</definedName>
    <definedName name="NSSR2">#REF!</definedName>
    <definedName name="NSSR20" localSheetId="0">#REF!</definedName>
    <definedName name="NSSR20">#REF!</definedName>
    <definedName name="NSSR21" localSheetId="0">#REF!</definedName>
    <definedName name="NSSR21">#REF!</definedName>
    <definedName name="NSSR22" localSheetId="0">#REF!</definedName>
    <definedName name="NSSR22">#REF!</definedName>
    <definedName name="NSSR23" localSheetId="0">#REF!</definedName>
    <definedName name="NSSR23">#REF!</definedName>
    <definedName name="NSSR24" localSheetId="0">#REF!</definedName>
    <definedName name="NSSR24">#REF!</definedName>
    <definedName name="NSSR25" localSheetId="0">#REF!</definedName>
    <definedName name="NSSR25">#REF!</definedName>
    <definedName name="NSSR26" localSheetId="0">#REF!</definedName>
    <definedName name="NSSR26">#REF!</definedName>
    <definedName name="NSSR27" localSheetId="0">#REF!</definedName>
    <definedName name="NSSR27">#REF!</definedName>
    <definedName name="NSSR28" localSheetId="0">#REF!</definedName>
    <definedName name="NSSR28">#REF!</definedName>
    <definedName name="NSSR29" localSheetId="0">#REF!</definedName>
    <definedName name="NSSR29">#REF!</definedName>
    <definedName name="NSSR3" localSheetId="0">#REF!</definedName>
    <definedName name="NSSR3">#REF!</definedName>
    <definedName name="NSSR30" localSheetId="0">#REF!</definedName>
    <definedName name="NSSR30">#REF!</definedName>
    <definedName name="NSSR31" localSheetId="0">#REF!</definedName>
    <definedName name="NSSR31">#REF!</definedName>
    <definedName name="NSSR32" localSheetId="0">#REF!</definedName>
    <definedName name="NSSR32">#REF!</definedName>
    <definedName name="NSSR33" localSheetId="0">#REF!</definedName>
    <definedName name="NSSR33">#REF!</definedName>
    <definedName name="NSSR34" localSheetId="0">#REF!</definedName>
    <definedName name="NSSR34">#REF!</definedName>
    <definedName name="NSSR35" localSheetId="0">#REF!</definedName>
    <definedName name="NSSR35">#REF!</definedName>
    <definedName name="NSSR36" localSheetId="0">#REF!</definedName>
    <definedName name="NSSR36">#REF!</definedName>
    <definedName name="NSSR37" localSheetId="0">#REF!</definedName>
    <definedName name="NSSR37">#REF!</definedName>
    <definedName name="NSSR38" localSheetId="0">#REF!</definedName>
    <definedName name="NSSR38">#REF!</definedName>
    <definedName name="NSSR39" localSheetId="0">#REF!</definedName>
    <definedName name="NSSR39">#REF!</definedName>
    <definedName name="NSSR4" localSheetId="0">#REF!</definedName>
    <definedName name="NSSR4">#REF!</definedName>
    <definedName name="NSSR40" localSheetId="0">#REF!</definedName>
    <definedName name="NSSR40">#REF!</definedName>
    <definedName name="NSSR41" localSheetId="0">#REF!</definedName>
    <definedName name="NSSR41">#REF!</definedName>
    <definedName name="NSSR42" localSheetId="0">#REF!</definedName>
    <definedName name="NSSR42">#REF!</definedName>
    <definedName name="NSSR43" localSheetId="0">#REF!</definedName>
    <definedName name="NSSR43">#REF!</definedName>
    <definedName name="NSSR44" localSheetId="0">#REF!</definedName>
    <definedName name="NSSR44">#REF!</definedName>
    <definedName name="NSSR45" localSheetId="0">#REF!</definedName>
    <definedName name="NSSR45">#REF!</definedName>
    <definedName name="NSSR46" localSheetId="0">#REF!</definedName>
    <definedName name="NSSR46">#REF!</definedName>
    <definedName name="NSSR47" localSheetId="0">#REF!</definedName>
    <definedName name="NSSR47">#REF!</definedName>
    <definedName name="NSSR48" localSheetId="0">#REF!</definedName>
    <definedName name="NSSR48">#REF!</definedName>
    <definedName name="NSSR49" localSheetId="0">#REF!</definedName>
    <definedName name="NSSR49">#REF!</definedName>
    <definedName name="NSSR5" localSheetId="0">#REF!</definedName>
    <definedName name="NSSR5">#REF!</definedName>
    <definedName name="NSSR50" localSheetId="0">#REF!</definedName>
    <definedName name="NSSR50">#REF!</definedName>
    <definedName name="NSSR51" localSheetId="0">#REF!</definedName>
    <definedName name="NSSR51">#REF!</definedName>
    <definedName name="NSSR52" localSheetId="0">#REF!</definedName>
    <definedName name="NSSR52">#REF!</definedName>
    <definedName name="NSSR53" localSheetId="0">#REF!</definedName>
    <definedName name="NSSR53">#REF!</definedName>
    <definedName name="NSSR54" localSheetId="0">#REF!</definedName>
    <definedName name="NSSR54">#REF!</definedName>
    <definedName name="NSSR55" localSheetId="0">#REF!</definedName>
    <definedName name="NSSR55">#REF!</definedName>
    <definedName name="NSSR56" localSheetId="0">#REF!</definedName>
    <definedName name="NSSR56">#REF!</definedName>
    <definedName name="NSSR57" localSheetId="0">#REF!</definedName>
    <definedName name="NSSR57">#REF!</definedName>
    <definedName name="NSSR58" localSheetId="0">#REF!</definedName>
    <definedName name="NSSR58">#REF!</definedName>
    <definedName name="NSSR59" localSheetId="0">#REF!</definedName>
    <definedName name="NSSR59">#REF!</definedName>
    <definedName name="NSSR6" localSheetId="0">#REF!</definedName>
    <definedName name="NSSR6">#REF!</definedName>
    <definedName name="NSSR60" localSheetId="0">#REF!</definedName>
    <definedName name="NSSR60">#REF!</definedName>
    <definedName name="NSSR61" localSheetId="0">#REF!</definedName>
    <definedName name="NSSR61">#REF!</definedName>
    <definedName name="NSSR62" localSheetId="0">#REF!</definedName>
    <definedName name="NSSR62">#REF!</definedName>
    <definedName name="NSSR63" localSheetId="0">#REF!</definedName>
    <definedName name="NSSR63">#REF!</definedName>
    <definedName name="NSSR64" localSheetId="0">#REF!</definedName>
    <definedName name="NSSR64">#REF!</definedName>
    <definedName name="NSSR65" localSheetId="0">#REF!</definedName>
    <definedName name="NSSR65">#REF!</definedName>
    <definedName name="NSSR66" localSheetId="0">#REF!</definedName>
    <definedName name="NSSR66">#REF!</definedName>
    <definedName name="NSSR67" localSheetId="0">#REF!</definedName>
    <definedName name="NSSR67">#REF!</definedName>
    <definedName name="NSSR68" localSheetId="0">#REF!</definedName>
    <definedName name="NSSR68">#REF!</definedName>
    <definedName name="NSSR69" localSheetId="0">#REF!</definedName>
    <definedName name="NSSR69">#REF!</definedName>
    <definedName name="NSSR7" localSheetId="0">#REF!</definedName>
    <definedName name="NSSR7">#REF!</definedName>
    <definedName name="NSSR70" localSheetId="0">#REF!</definedName>
    <definedName name="NSSR70">#REF!</definedName>
    <definedName name="NSSR71" localSheetId="0">#REF!</definedName>
    <definedName name="NSSR71">#REF!</definedName>
    <definedName name="NSSR72" localSheetId="0">#REF!</definedName>
    <definedName name="NSSR72">#REF!</definedName>
    <definedName name="NSSR73" localSheetId="0">#REF!</definedName>
    <definedName name="NSSR73">#REF!</definedName>
    <definedName name="NSSR74" localSheetId="0">#REF!</definedName>
    <definedName name="NSSR74">#REF!</definedName>
    <definedName name="NSSR75" localSheetId="0">#REF!</definedName>
    <definedName name="NSSR75">#REF!</definedName>
    <definedName name="NSSR76" localSheetId="0">#REF!</definedName>
    <definedName name="NSSR76">#REF!</definedName>
    <definedName name="NSSR77" localSheetId="0">#REF!</definedName>
    <definedName name="NSSR77">#REF!</definedName>
    <definedName name="NSSR78" localSheetId="0">#REF!</definedName>
    <definedName name="NSSR78">#REF!</definedName>
    <definedName name="NSSR79" localSheetId="0">#REF!</definedName>
    <definedName name="NSSR79">#REF!</definedName>
    <definedName name="NSSR8" localSheetId="0">#REF!</definedName>
    <definedName name="NSSR8">#REF!</definedName>
    <definedName name="NSSR80" localSheetId="0">#REF!</definedName>
    <definedName name="NSSR80">#REF!</definedName>
    <definedName name="NSSR81" localSheetId="0">#REF!</definedName>
    <definedName name="NSSR81">#REF!</definedName>
    <definedName name="NSSR82" localSheetId="0">#REF!</definedName>
    <definedName name="NSSR82">#REF!</definedName>
    <definedName name="NSSR83" localSheetId="0">#REF!</definedName>
    <definedName name="NSSR83">#REF!</definedName>
    <definedName name="NSSR84" localSheetId="0">#REF!</definedName>
    <definedName name="NSSR84">#REF!</definedName>
    <definedName name="NSSR85" localSheetId="0">#REF!</definedName>
    <definedName name="NSSR85">#REF!</definedName>
    <definedName name="NSSR86" localSheetId="0">#REF!</definedName>
    <definedName name="NSSR86">#REF!</definedName>
    <definedName name="NSSR87" localSheetId="0">#REF!</definedName>
    <definedName name="NSSR87">#REF!</definedName>
    <definedName name="NSSR88" localSheetId="0">#REF!</definedName>
    <definedName name="NSSR88">#REF!</definedName>
    <definedName name="NSSR89" localSheetId="0">#REF!</definedName>
    <definedName name="NSSR89">#REF!</definedName>
    <definedName name="NSSR9" localSheetId="0">#REF!</definedName>
    <definedName name="NSSR9">#REF!</definedName>
    <definedName name="NSSR90" localSheetId="0">#REF!</definedName>
    <definedName name="NSSR90">#REF!</definedName>
    <definedName name="NSSR91" localSheetId="0">#REF!</definedName>
    <definedName name="NSSR91">#REF!</definedName>
    <definedName name="NSSR92" localSheetId="0">#REF!</definedName>
    <definedName name="NSSR92">#REF!</definedName>
    <definedName name="NSSR93" localSheetId="0">#REF!</definedName>
    <definedName name="NSSR93">#REF!</definedName>
    <definedName name="NSSR94" localSheetId="0">#REF!</definedName>
    <definedName name="NSSR94">#REF!</definedName>
    <definedName name="NSSR95" localSheetId="0">#REF!</definedName>
    <definedName name="NSSR95">#REF!</definedName>
    <definedName name="NSSR96" localSheetId="0">#REF!</definedName>
    <definedName name="NSSR96">#REF!</definedName>
    <definedName name="NSSR97" localSheetId="0">#REF!</definedName>
    <definedName name="NSSR97">#REF!</definedName>
    <definedName name="NSSR98" localSheetId="0">#REF!</definedName>
    <definedName name="NSSR98">#REF!</definedName>
    <definedName name="NSSR99" localSheetId="0">#REF!</definedName>
    <definedName name="NSSR99">#REF!</definedName>
    <definedName name="o" localSheetId="0">[16]Enquire!#REF!</definedName>
    <definedName name="o">[16]Enquire!#REF!</definedName>
    <definedName name="ofcablescost">#REF!</definedName>
    <definedName name="OP" localSheetId="0">#REF!</definedName>
    <definedName name="OP" localSheetId="1">#REF!</definedName>
    <definedName name="OP">#REF!</definedName>
    <definedName name="OrderTable" localSheetId="0">#REF!</definedName>
    <definedName name="OrderTable" localSheetId="1">#REF!</definedName>
    <definedName name="OrderTable">#REF!</definedName>
    <definedName name="OrdinaryRodBinder" localSheetId="0">#REF!</definedName>
    <definedName name="OrdinaryRodBinder">#REF!</definedName>
    <definedName name="PA" localSheetId="0">#REF!</definedName>
    <definedName name="PA">#REF!</definedName>
    <definedName name="painter" localSheetId="0">#REF!</definedName>
    <definedName name="painter">#REF!</definedName>
    <definedName name="painter1">'[17]Labour &amp; Plant'!$C$32</definedName>
    <definedName name="painting" localSheetId="0">#REF!</definedName>
    <definedName name="painting" localSheetId="1">#REF!</definedName>
    <definedName name="painting">#REF!</definedName>
    <definedName name="paver" localSheetId="0">#REF!</definedName>
    <definedName name="paver">#REF!</definedName>
    <definedName name="Paving_Bitumen_S_90" localSheetId="0">#REF!</definedName>
    <definedName name="Paving_Bitumen_S_90">#REF!</definedName>
    <definedName name="pc" localSheetId="0">#REF!</definedName>
    <definedName name="pc">#REF!</definedName>
    <definedName name="PCC" localSheetId="0">#REF!</definedName>
    <definedName name="PCC">#REF!</definedName>
    <definedName name="PF" localSheetId="0">#REF!</definedName>
    <definedName name="PF">#REF!</definedName>
    <definedName name="PFC" localSheetId="0">#REF!</definedName>
    <definedName name="PFC">#REF!</definedName>
    <definedName name="PFL" localSheetId="0">#REF!</definedName>
    <definedName name="PFL">#REF!</definedName>
    <definedName name="Phase" localSheetId="0">#REF!</definedName>
    <definedName name="Phase">#REF!</definedName>
    <definedName name="pin" localSheetId="0">#REF!</definedName>
    <definedName name="pin">#REF!</definedName>
    <definedName name="pitching" localSheetId="0">#REF!</definedName>
    <definedName name="pitching">#REF!</definedName>
    <definedName name="PL" localSheetId="0">#REF!</definedName>
    <definedName name="PL">#REF!</definedName>
    <definedName name="Plasticizer" localSheetId="0">#REF!</definedName>
    <definedName name="Plasticizer">#REF!</definedName>
    <definedName name="platecompactor" localSheetId="0">#REF!</definedName>
    <definedName name="platecompactor">#REF!</definedName>
    <definedName name="plumber" localSheetId="0">#REF!</definedName>
    <definedName name="plumber">#REF!</definedName>
    <definedName name="PM_AirCompressor_210cfm">'[12]Plant &amp;  Machinery'!$G$4</definedName>
    <definedName name="PM_BatchMixHMP_46_60THP">'[12]Plant &amp;  Machinery'!$G$5</definedName>
    <definedName name="PM_BatchTypeHMP_30_40">'[12]Plant &amp;  Machinery'!$G$6</definedName>
    <definedName name="PM_BitumenBoilerOilFired_1000">'[12]Plant &amp;  Machinery'!$G$9</definedName>
    <definedName name="PM_BitumenBoilerOilFired_200">'[12]Plant &amp;  Machinery'!$G$8</definedName>
    <definedName name="PM_BitumenEmulsionPressureDistributor">'[12]Plant &amp;  Machinery'!$G$10</definedName>
    <definedName name="PM_ConcreteMixer">'[12]Plant &amp;  Machinery'!$G$11</definedName>
    <definedName name="PM_Crane">'[12]Plant &amp;  Machinery'!$G$12</definedName>
    <definedName name="PM_Dozer_D50">'[12]Plant &amp;  Machinery'!$G$13</definedName>
    <definedName name="PM_ElectricGeneratorSet_125">'[12]Plant &amp;  Machinery'!$G$15</definedName>
    <definedName name="PM_FrontEndLoader_1cum">'[12]Plant &amp;  Machinery'!$G$17</definedName>
    <definedName name="PM_HydraulicBroom">'[12]Plant &amp;  Machinery'!$G$19</definedName>
    <definedName name="PM_HydraulicExcavator_09cum">'[12]Plant &amp;  Machinery'!$G$20</definedName>
    <definedName name="PM_HydraulicSelfPropelledChipSpreader">'[12]Plant &amp;  Machinery'!$G$21</definedName>
    <definedName name="PM_JointCuttingMachine">'[12]Plant &amp;  Machinery'!$G$23</definedName>
    <definedName name="PM_Mixall_6_10t">'[12]Plant &amp;  Machinery'!$G$24</definedName>
    <definedName name="PM_MotorGrader">'[12]Plant &amp;  Machinery'!$G$25</definedName>
    <definedName name="PM_NeedleVibrator">'[12]Plant &amp;  Machinery'!$G$27</definedName>
    <definedName name="PM_PaverFinisher">'[12]Plant &amp;  Machinery'!$G$28</definedName>
    <definedName name="PM_PlateVibrator">'[12]Plant &amp;  Machinery'!$G$30</definedName>
    <definedName name="PM_ScreedVibrator">'[12]Plant &amp;  Machinery'!$G$31</definedName>
    <definedName name="PM_StoneCrusher_200TPH">'[12]Plant &amp;  Machinery'!$G$33</definedName>
    <definedName name="PM_ThreeWheeled_80_100kN_StaticRoller">'[12]Plant &amp;  Machinery'!$G$34</definedName>
    <definedName name="PM_Tipper_55">'[12]Plant &amp;  Machinery'!$G$45</definedName>
    <definedName name="PM_Tractor_DiscHarrows">'[12]Plant &amp;  Machinery'!$G$46</definedName>
    <definedName name="PM_Tractor_Ripper">'[12]Plant &amp;  Machinery'!$G$47</definedName>
    <definedName name="PM_Tractor_Rotavator">'[12]Plant &amp;  Machinery'!$G$49</definedName>
    <definedName name="PM_Tractor_Trolley">'[12]Plant &amp;  Machinery'!$G$48</definedName>
    <definedName name="PM_Truck">'[12]Plant &amp;  Machinery'!$G$50</definedName>
    <definedName name="PM_VibratoryRoller_80_100kN">'[12]Plant &amp;  Machinery'!$G$51</definedName>
    <definedName name="PM_WaterTanker_6kl">'[12]Plant &amp;  Machinery'!$G$53</definedName>
    <definedName name="PM_WetMixPlant_or_PugMill">'[12]Plant &amp;  Machinery'!$G$54</definedName>
    <definedName name="pmp" localSheetId="0">#REF!</definedName>
    <definedName name="pmp" localSheetId="1">#REF!</definedName>
    <definedName name="pmp">#REF!</definedName>
    <definedName name="Powder" localSheetId="0">#REF!</definedName>
    <definedName name="Powder" localSheetId="1">#REF!</definedName>
    <definedName name="Powder">#REF!</definedName>
    <definedName name="PR" localSheetId="0">#REF!</definedName>
    <definedName name="PR" localSheetId="1">#REF!</definedName>
    <definedName name="PR">#REF!</definedName>
    <definedName name="Premould20" localSheetId="0">#REF!</definedName>
    <definedName name="Premould20">#REF!</definedName>
    <definedName name="premoulded" localSheetId="0">#REF!</definedName>
    <definedName name="premoulded">#REF!</definedName>
    <definedName name="_xlnm.Print_Area" localSheetId="0">Abstract!$A$1:$G$139</definedName>
    <definedName name="_xlnm.Print_Area" localSheetId="1">'Measurement Sheet'!$A$1:$H$993</definedName>
    <definedName name="Print_Area_MI" localSheetId="0">#REF!</definedName>
    <definedName name="Print_Area_MI" localSheetId="1">#REF!</definedName>
    <definedName name="Print_Area_MI">#REF!</definedName>
    <definedName name="ProdForm" localSheetId="0">#REF!</definedName>
    <definedName name="ProdForm" localSheetId="1">#REF!</definedName>
    <definedName name="ProdForm">#REF!</definedName>
    <definedName name="Product" localSheetId="0">#REF!</definedName>
    <definedName name="Product">#REF!</definedName>
    <definedName name="Prop_2m" localSheetId="0">#REF!</definedName>
    <definedName name="Prop_2m">#REF!</definedName>
    <definedName name="Ptroller" localSheetId="0">#REF!</definedName>
    <definedName name="Ptroller">#REF!</definedName>
    <definedName name="Pugmill" localSheetId="0">#REF!</definedName>
    <definedName name="Pugmill">#REF!</definedName>
    <definedName name="Pumping_Charge" localSheetId="0">#REF!</definedName>
    <definedName name="Pumping_Charge">#REF!</definedName>
    <definedName name="pvcpipe100" localSheetId="0">#REF!</definedName>
    <definedName name="pvcpipe100">#REF!</definedName>
    <definedName name="pvcpipe150" localSheetId="0">#REF!</definedName>
    <definedName name="pvcpipe150">#REF!</definedName>
    <definedName name="pvcpipe50" localSheetId="0">#REF!</definedName>
    <definedName name="pvcpipe50">#REF!</definedName>
    <definedName name="R_" localSheetId="0">#REF!</definedName>
    <definedName name="R_">#REF!</definedName>
    <definedName name="Raaaa" localSheetId="0">[16]Enquire!#REF!</definedName>
    <definedName name="Raaaa">[16]Enquire!#REF!</definedName>
    <definedName name="Rajnagar_Marble" localSheetId="0">#REF!</definedName>
    <definedName name="Rajnagar_Marble" localSheetId="1">#REF!</definedName>
    <definedName name="Rajnagar_Marble">#REF!</definedName>
    <definedName name="Rampura" localSheetId="0">#REF!</definedName>
    <definedName name="Rampura" localSheetId="1">#REF!</definedName>
    <definedName name="Rampura">#REF!</definedName>
    <definedName name="rare" localSheetId="0">#REF!</definedName>
    <definedName name="rare">#REF!</definedName>
    <definedName name="Ratna_A_Border" localSheetId="0">#REF!</definedName>
    <definedName name="Ratna_A_Border">#REF!</definedName>
    <definedName name="Ratna_A_dark_base" localSheetId="0">#REF!</definedName>
    <definedName name="Ratna_A_dark_base">#REF!</definedName>
    <definedName name="Ratna_A_Floor" localSheetId="0">#REF!</definedName>
    <definedName name="Ratna_A_Floor">#REF!</definedName>
    <definedName name="Ratna_A_Highlighter" localSheetId="0">#REF!</definedName>
    <definedName name="Ratna_A_Highlighter">#REF!</definedName>
    <definedName name="Ratna_A_light_base" localSheetId="0">#REF!</definedName>
    <definedName name="Ratna_A_light_base">#REF!</definedName>
    <definedName name="Ratna_Ezio_C_Border" localSheetId="0">#REF!</definedName>
    <definedName name="Ratna_Ezio_C_Border">#REF!</definedName>
    <definedName name="Ratna_Ezio_C_dark_base" localSheetId="0">#REF!</definedName>
    <definedName name="Ratna_Ezio_C_dark_base">#REF!</definedName>
    <definedName name="Ratna_Ezio_C_Floor" localSheetId="0">#REF!</definedName>
    <definedName name="Ratna_Ezio_C_Floor">#REF!</definedName>
    <definedName name="Ratna_Ezio_C_Highlighter" localSheetId="0">#REF!</definedName>
    <definedName name="Ratna_Ezio_C_Highlighter">#REF!</definedName>
    <definedName name="Ratna_Ezio_C_light_base" localSheetId="0">#REF!</definedName>
    <definedName name="Ratna_Ezio_C_light_base">#REF!</definedName>
    <definedName name="Ratna_Sireno_A_Border" localSheetId="0">#REF!</definedName>
    <definedName name="Ratna_Sireno_A_Border">#REF!</definedName>
    <definedName name="Ratna_Sireno_A_dark_base" localSheetId="0">#REF!</definedName>
    <definedName name="Ratna_Sireno_A_dark_base">#REF!</definedName>
    <definedName name="Ratna_Sireno_A_Floor" localSheetId="0">#REF!</definedName>
    <definedName name="Ratna_Sireno_A_Floor">#REF!</definedName>
    <definedName name="Ratna_Sireno_A_Highlighter" localSheetId="0">#REF!</definedName>
    <definedName name="Ratna_Sireno_A_Highlighter">#REF!</definedName>
    <definedName name="Ratna_Sireno_A_light_base" localSheetId="0">#REF!</definedName>
    <definedName name="Ratna_Sireno_A_light_base">#REF!</definedName>
    <definedName name="RATNAGIRI" localSheetId="0">#REF!</definedName>
    <definedName name="RATNAGIRI">#REF!</definedName>
    <definedName name="RCArea" localSheetId="0">#REF!</definedName>
    <definedName name="RCArea">#REF!</definedName>
    <definedName name="rd" localSheetId="0">#REF!</definedName>
    <definedName name="rd">#REF!</definedName>
    <definedName name="Reflected_interlocking_80" localSheetId="0">#REF!</definedName>
    <definedName name="Reflected_interlocking_80">#REF!</definedName>
    <definedName name="rig" localSheetId="0">#REF!</definedName>
    <definedName name="rig">#REF!</definedName>
    <definedName name="RMC_Production_cost" localSheetId="0">#REF!</definedName>
    <definedName name="RMC_Production_cost">#REF!</definedName>
    <definedName name="ROBR" localSheetId="0">#REF!</definedName>
    <definedName name="ROBR">#REF!</definedName>
    <definedName name="Rodbinder" localSheetId="0">#REF!</definedName>
    <definedName name="Rodbinder">#REF!</definedName>
    <definedName name="ROEX" localSheetId="0">#REF!</definedName>
    <definedName name="ROEX">#REF!</definedName>
    <definedName name="ROHO" localSheetId="0">#REF!</definedName>
    <definedName name="ROHO">#REF!</definedName>
    <definedName name="roll" localSheetId="0">#REF!</definedName>
    <definedName name="roll">#REF!</definedName>
    <definedName name="roller" localSheetId="0">#REF!</definedName>
    <definedName name="roller">#REF!</definedName>
    <definedName name="rope" localSheetId="0">#REF!</definedName>
    <definedName name="rope">#REF!</definedName>
    <definedName name="roughstone" localSheetId="0">#REF!</definedName>
    <definedName name="roughstone">#REF!</definedName>
    <definedName name="rrcost">#REF!</definedName>
    <definedName name="rt" localSheetId="0">#REF!</definedName>
    <definedName name="rt" localSheetId="1">#REF!</definedName>
    <definedName name="rt">#REF!</definedName>
    <definedName name="S" localSheetId="0">#REF!</definedName>
    <definedName name="S" localSheetId="1">#REF!</definedName>
    <definedName name="S">#REF!</definedName>
    <definedName name="S1_" localSheetId="0">#REF!</definedName>
    <definedName name="S1_">#REF!</definedName>
    <definedName name="S2_" localSheetId="0">#REF!</definedName>
    <definedName name="S2_">#REF!</definedName>
    <definedName name="SA" localSheetId="0">#REF!</definedName>
    <definedName name="SA">#REF!</definedName>
    <definedName name="Safeda_Balli" localSheetId="0">#REF!</definedName>
    <definedName name="Safeda_Balli">#REF!</definedName>
    <definedName name="salballies" localSheetId="0">#REF!</definedName>
    <definedName name="salballies">#REF!</definedName>
    <definedName name="san" localSheetId="0">#REF!</definedName>
    <definedName name="san">#REF!</definedName>
    <definedName name="sandfilling" localSheetId="0">#REF!</definedName>
    <definedName name="sandfilling">#REF!</definedName>
    <definedName name="Sanitary" localSheetId="0">#REF!</definedName>
    <definedName name="Sanitary">#REF!</definedName>
    <definedName name="sarkna" localSheetId="0">#REF!</definedName>
    <definedName name="sarkna">#REF!</definedName>
    <definedName name="Scaffolding" localSheetId="0">#REF!</definedName>
    <definedName name="Scaffolding">#REF!</definedName>
    <definedName name="scraper" localSheetId="0">#REF!</definedName>
    <definedName name="scraper">#REF!</definedName>
    <definedName name="SD" localSheetId="0">#REF!</definedName>
    <definedName name="SD">#REF!</definedName>
    <definedName name="Semi">'[11]labour rates'!$C$6</definedName>
    <definedName name="senserpaver" localSheetId="0">#REF!</definedName>
    <definedName name="senserpaver" localSheetId="1">#REF!</definedName>
    <definedName name="senserpaver">#REF!</definedName>
    <definedName name="Shoulder" localSheetId="0">#REF!</definedName>
    <definedName name="Shoulder">#REF!</definedName>
    <definedName name="shutteringtimber" localSheetId="0">#REF!</definedName>
    <definedName name="shutteringtimber">#REF!</definedName>
    <definedName name="Single_Clip" localSheetId="0">#REF!</definedName>
    <definedName name="Single_Clip">#REF!</definedName>
    <definedName name="SKBEL" localSheetId="0">#REF!</definedName>
    <definedName name="SKBEL">#REF!</definedName>
    <definedName name="Skil">'[11]labour rates'!$C$7</definedName>
    <definedName name="skilldresser" localSheetId="0">#REF!</definedName>
    <definedName name="skilldresser" localSheetId="1">#REF!</definedName>
    <definedName name="skilldresser">#REF!</definedName>
    <definedName name="skilledmazdoor" localSheetId="0">#REF!</definedName>
    <definedName name="skilledmazdoor">#REF!</definedName>
    <definedName name="skillmazdoor" localSheetId="0">#REF!</definedName>
    <definedName name="skillmazdoor">#REF!</definedName>
    <definedName name="SpecialPrice" localSheetId="0">#REF!</definedName>
    <definedName name="SpecialPrice">#REF!</definedName>
    <definedName name="SPR" localSheetId="0">#REF!</definedName>
    <definedName name="SPR">#REF!</definedName>
    <definedName name="spray" localSheetId="0">#REF!</definedName>
    <definedName name="spray">#REF!</definedName>
    <definedName name="sprayer" localSheetId="0">#REF!</definedName>
    <definedName name="sprayer">#REF!</definedName>
    <definedName name="srh" localSheetId="0">#REF!</definedName>
    <definedName name="srh">#REF!</definedName>
    <definedName name="srp" localSheetId="0">#REF!</definedName>
    <definedName name="srp">#REF!</definedName>
    <definedName name="ST" localSheetId="0">#REF!</definedName>
    <definedName name="ST">#REF!</definedName>
    <definedName name="staticpaver" localSheetId="0">#REF!</definedName>
    <definedName name="staticpaver">#REF!</definedName>
    <definedName name="steelbars" localSheetId="0">#REF!</definedName>
    <definedName name="steelbars">#REF!</definedName>
    <definedName name="steelrod" localSheetId="0">#REF!</definedName>
    <definedName name="steelrod">#REF!</definedName>
    <definedName name="steelstrands" localSheetId="0">#REF!</definedName>
    <definedName name="steelstrands">#REF!</definedName>
    <definedName name="steelwire" localSheetId="0">#REF!</definedName>
    <definedName name="steelwire">#REF!</definedName>
    <definedName name="steelwires" localSheetId="0">#REF!</definedName>
    <definedName name="steelwires">#REF!</definedName>
    <definedName name="Stone_Aggregate_10_mm" localSheetId="0">#REF!</definedName>
    <definedName name="Stone_Aggregate_10_mm">#REF!</definedName>
    <definedName name="Stone_Aggregate_20_mm" localSheetId="0">#REF!</definedName>
    <definedName name="Stone_Aggregate_20_mm">#REF!</definedName>
    <definedName name="Stone_Aggregate_40_mm" localSheetId="0">#REF!</definedName>
    <definedName name="Stone_Aggregate_40_mm">#REF!</definedName>
    <definedName name="Stone_Dust" localSheetId="0">#REF!</definedName>
    <definedName name="Stone_Dust">#REF!</definedName>
    <definedName name="stonebreaker" localSheetId="0">#REF!</definedName>
    <definedName name="stonebreaker">#REF!</definedName>
    <definedName name="strands" localSheetId="0">#REF!</definedName>
    <definedName name="strands">#REF!</definedName>
    <definedName name="structuralsteel" localSheetId="0">#REF!</definedName>
    <definedName name="structuralsteel">#REF!</definedName>
    <definedName name="Subgrade" localSheetId="0">#REF!</definedName>
    <definedName name="Subgrade">#REF!</definedName>
    <definedName name="SUBHEAD2" localSheetId="0">#REF!</definedName>
    <definedName name="SUBHEAD2">#REF!</definedName>
    <definedName name="SUBHEAD3" localSheetId="0">#REF!</definedName>
    <definedName name="SUBHEAD3">#REF!</definedName>
    <definedName name="SUBHEAD4" localSheetId="0">#REF!</definedName>
    <definedName name="SUBHEAD4">#REF!</definedName>
    <definedName name="SUBHEAD5" localSheetId="0">#REF!</definedName>
    <definedName name="SUBHEAD5">#REF!</definedName>
    <definedName name="SUBHEAD6" localSheetId="0">#REF!</definedName>
    <definedName name="SUBHEAD6">#REF!</definedName>
    <definedName name="substructure" localSheetId="0">#REF!</definedName>
    <definedName name="substructure">#REF!</definedName>
    <definedName name="sumana" localSheetId="0">#REF!</definedName>
    <definedName name="sumana">#REF!</definedName>
    <definedName name="super" localSheetId="0">#REF!</definedName>
    <definedName name="super">#REF!</definedName>
    <definedName name="surf" localSheetId="0">#REF!</definedName>
    <definedName name="surf">#REF!</definedName>
    <definedName name="sweep" localSheetId="0">#REF!</definedName>
    <definedName name="sweep">#REF!</definedName>
    <definedName name="SX" localSheetId="0">#REF!</definedName>
    <definedName name="SX">#REF!</definedName>
    <definedName name="tab_4_a">'[8]Table 4'!$A$9:$H$18</definedName>
    <definedName name="tab_4_b">'[8]Table 4'!$A$24:$H$33</definedName>
    <definedName name="tab_4_c">'[8]Table 4'!$A$39:$H$48</definedName>
    <definedName name="tab_5">'[8]Table 5'!$A$7:$I$16</definedName>
    <definedName name="Table_2">'[8]Table 2'!$A$7:$D$25</definedName>
    <definedName name="table_27">'[8]Table 27'!$A$7:$O$15</definedName>
    <definedName name="Table_Md">'[5]Back_Cal_for OMC'!$G$7:$J$7</definedName>
    <definedName name="Table_Wt" localSheetId="0">'[5]Back_Cal_for OMC'!#REF!</definedName>
    <definedName name="Table_Wt" localSheetId="1">'[5]Back_Cal_for OMC'!#REF!</definedName>
    <definedName name="Table_Wt">'[5]Back_Cal_for OMC'!#REF!</definedName>
    <definedName name="tank" localSheetId="0">#REF!</definedName>
    <definedName name="tank" localSheetId="1">#REF!</definedName>
    <definedName name="tank">#REF!</definedName>
    <definedName name="tarnian" localSheetId="0">#REF!</definedName>
    <definedName name="tarnian" localSheetId="1">#REF!</definedName>
    <definedName name="tarnian">#REF!</definedName>
    <definedName name="tbl_ProdInfo" localSheetId="0">#REF!</definedName>
    <definedName name="tbl_ProdInfo">#REF!</definedName>
    <definedName name="telephonepoles">#REF!</definedName>
    <definedName name="Terminations" localSheetId="0">#REF!</definedName>
    <definedName name="Terminations" localSheetId="1">#REF!</definedName>
    <definedName name="Terminations">#REF!</definedName>
    <definedName name="text" localSheetId="0">#REF!</definedName>
    <definedName name="text" localSheetId="1">#REF!</definedName>
    <definedName name="text">#REF!</definedName>
    <definedName name="Tiles" localSheetId="0">#REF!</definedName>
    <definedName name="Tiles">#REF!</definedName>
    <definedName name="timber">'[4]Material '!$G$30</definedName>
    <definedName name="tipp" localSheetId="0">#REF!</definedName>
    <definedName name="tipp" localSheetId="1">#REF!</definedName>
    <definedName name="tipp">#REF!</definedName>
    <definedName name="tipp5t" localSheetId="0">#REF!</definedName>
    <definedName name="tipp5t" localSheetId="1">#REF!</definedName>
    <definedName name="tipp5t">#REF!</definedName>
    <definedName name="tipper" localSheetId="0">#REF!</definedName>
    <definedName name="tipper">#REF!</definedName>
    <definedName name="tipper5t" localSheetId="0">#REF!</definedName>
    <definedName name="tipper5t">#REF!</definedName>
    <definedName name="To" localSheetId="0">#REF!</definedName>
    <definedName name="To">#REF!</definedName>
    <definedName name="TOR" localSheetId="0">#REF!</definedName>
    <definedName name="TOR">#REF!</definedName>
    <definedName name="Total_Length__m" localSheetId="0">#REF!</definedName>
    <definedName name="Total_Length__m">#REF!</definedName>
    <definedName name="tr" localSheetId="0">#REF!</definedName>
    <definedName name="tr">#REF!</definedName>
    <definedName name="tractor" localSheetId="0">#REF!</definedName>
    <definedName name="tractor">#REF!</definedName>
    <definedName name="trans" localSheetId="0">#REF!</definedName>
    <definedName name="trans">#REF!</definedName>
    <definedName name="transitmixer" localSheetId="0">#REF!</definedName>
    <definedName name="transitmixer">#REF!</definedName>
    <definedName name="truck5t" localSheetId="0">#REF!</definedName>
    <definedName name="truck5t">#REF!</definedName>
    <definedName name="ty" localSheetId="0">#REF!</definedName>
    <definedName name="ty">#REF!</definedName>
    <definedName name="vib" localSheetId="0">#REF!</definedName>
    <definedName name="vib">#REF!</definedName>
    <definedName name="vibrator" localSheetId="0">#REF!</definedName>
    <definedName name="vibrator">#REF!</definedName>
    <definedName name="vibro" localSheetId="0">#REF!</definedName>
    <definedName name="vibro">#REF!</definedName>
    <definedName name="vibroll" localSheetId="0">#REF!</definedName>
    <definedName name="vibroll">#REF!</definedName>
    <definedName name="Voltage__KV" localSheetId="0">#REF!</definedName>
    <definedName name="Voltage__KV">#REF!</definedName>
    <definedName name="Wall_form_panel" localSheetId="0">#REF!</definedName>
    <definedName name="Wall_form_panel">#REF!</definedName>
    <definedName name="Wall_form_panel_1250x400" localSheetId="0">#REF!</definedName>
    <definedName name="Wall_form_panel_1250x400">#REF!</definedName>
    <definedName name="Wall_form_panel_1250x500" localSheetId="0">#REF!</definedName>
    <definedName name="Wall_form_panel_1250x500">#REF!</definedName>
    <definedName name="Water_Proofing_compound" localSheetId="0">#REF!</definedName>
    <definedName name="Water_Proofing_compound">#REF!</definedName>
    <definedName name="watertank" localSheetId="0">#REF!</definedName>
    <definedName name="watertank">#REF!</definedName>
    <definedName name="watertanker" localSheetId="0">#REF!</definedName>
    <definedName name="watertanker">#REF!</definedName>
    <definedName name="wearingcourse" localSheetId="0">#REF!</definedName>
    <definedName name="wearingcourse">#REF!</definedName>
    <definedName name="weepholes" localSheetId="0">#REF!</definedName>
    <definedName name="weepholes">#REF!</definedName>
    <definedName name="Welder" localSheetId="0">#REF!</definedName>
    <definedName name="Welder">#REF!</definedName>
    <definedName name="welderhelper" localSheetId="0">#REF!</definedName>
    <definedName name="welderhelper">#REF!</definedName>
    <definedName name="WH" localSheetId="0">#REF!</definedName>
    <definedName name="WH">#REF!</definedName>
    <definedName name="White_Cement" localSheetId="0">#REF!</definedName>
    <definedName name="White_Cement">#REF!</definedName>
    <definedName name="Wire">[10]labour!$C$1</definedName>
    <definedName name="Wires">[10]labour!$C$2</definedName>
    <definedName name="WMM" localSheetId="0">#REF!</definedName>
    <definedName name="WMM" localSheetId="1">#REF!</definedName>
    <definedName name="WMM">#REF!</definedName>
    <definedName name="wmmplant" localSheetId="0">#REF!</definedName>
    <definedName name="wmmplant">#REF!</definedName>
    <definedName name="xxxx" localSheetId="0">#REF!</definedName>
    <definedName name="xxxx">#REF!</definedName>
    <definedName name="YES" localSheetId="0">#REF!</definedName>
    <definedName name="YES">#REF!</definedName>
    <definedName name="Zero" localSheetId="0">#REF!</definedName>
    <definedName name="Zero">#REF!</definedName>
  </definedNames>
  <calcPr calcId="145621"/>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uri="GoogleSheetsCustomDataVersion2">
      <go:sheetsCustomData xmlns:go="http://customooxmlschemas.google.com/" r:id="rId29" roundtripDataChecksum="bZFazsDPeBVknn8cSn7NtuBB8PdKTGzMEPs/LQvAJow="/>
    </ext>
  </extLst>
</workbook>
</file>

<file path=xl/calcChain.xml><?xml version="1.0" encoding="utf-8"?>
<calcChain xmlns="http://schemas.openxmlformats.org/spreadsheetml/2006/main">
  <c r="D63" i="2" l="1"/>
  <c r="F63" i="2" s="1"/>
  <c r="B743" i="3"/>
  <c r="A743" i="3"/>
  <c r="G748" i="3"/>
  <c r="G746" i="3"/>
  <c r="G745" i="3"/>
  <c r="D56" i="2"/>
  <c r="F56" i="2" s="1"/>
  <c r="B729" i="3"/>
  <c r="A729" i="3"/>
  <c r="D120" i="2" l="1"/>
  <c r="F120" i="2" s="1"/>
  <c r="D119" i="2"/>
  <c r="F119" i="2" s="1"/>
  <c r="D118" i="2"/>
  <c r="F118" i="2" s="1"/>
  <c r="B982" i="3"/>
  <c r="B981" i="3"/>
  <c r="B980" i="3"/>
  <c r="A982" i="3"/>
  <c r="A981" i="3"/>
  <c r="A980" i="3"/>
  <c r="B978" i="3"/>
  <c r="A978" i="3"/>
  <c r="B707" i="3"/>
  <c r="A707" i="3"/>
  <c r="G711" i="3"/>
  <c r="D53" i="2" s="1"/>
  <c r="F53" i="2" s="1"/>
  <c r="B685" i="3"/>
  <c r="A685" i="3"/>
  <c r="G689" i="3"/>
  <c r="D50" i="2" s="1"/>
  <c r="F50" i="2" s="1"/>
  <c r="G186" i="3"/>
  <c r="G165" i="3"/>
  <c r="G96" i="3"/>
  <c r="G89" i="3"/>
  <c r="G348" i="3"/>
  <c r="G347" i="3"/>
  <c r="G346" i="3"/>
  <c r="G345" i="3"/>
  <c r="G314" i="3"/>
  <c r="D31" i="2" s="1"/>
  <c r="F31" i="2" s="1"/>
  <c r="B308" i="3"/>
  <c r="A308" i="3"/>
  <c r="G298" i="3"/>
  <c r="G297" i="3"/>
  <c r="G296" i="3"/>
  <c r="G295" i="3"/>
  <c r="G288" i="3"/>
  <c r="G287" i="3"/>
  <c r="G286" i="3"/>
  <c r="G285" i="3"/>
  <c r="G284" i="3"/>
  <c r="G283" i="3"/>
  <c r="G282" i="3"/>
  <c r="G281" i="3"/>
  <c r="G280" i="3"/>
  <c r="G279" i="3"/>
  <c r="G278" i="3"/>
  <c r="G277" i="3"/>
  <c r="G276" i="3"/>
  <c r="G275" i="3"/>
  <c r="G274" i="3"/>
  <c r="B270" i="3"/>
  <c r="A270" i="3"/>
  <c r="G203" i="3"/>
  <c r="D20" i="2" s="1"/>
  <c r="B866" i="3"/>
  <c r="B859" i="3"/>
  <c r="A866" i="3"/>
  <c r="A859" i="3"/>
  <c r="G869" i="3"/>
  <c r="G868" i="3"/>
  <c r="G862" i="3"/>
  <c r="G861" i="3"/>
  <c r="B852" i="3"/>
  <c r="B845" i="3"/>
  <c r="B838" i="3"/>
  <c r="A852" i="3"/>
  <c r="A845" i="3"/>
  <c r="G855" i="3"/>
  <c r="G854" i="3"/>
  <c r="G848" i="3"/>
  <c r="G847" i="3"/>
  <c r="G841" i="3"/>
  <c r="G840" i="3"/>
  <c r="A838" i="3"/>
  <c r="B909" i="3"/>
  <c r="D95" i="2"/>
  <c r="F95" i="2" s="1"/>
  <c r="D90" i="2"/>
  <c r="F90" i="2" s="1"/>
  <c r="D94" i="2"/>
  <c r="F94" i="2" s="1"/>
  <c r="D93" i="2"/>
  <c r="F93" i="2" s="1"/>
  <c r="A906" i="3"/>
  <c r="A905" i="3"/>
  <c r="G877" i="3"/>
  <c r="G880" i="3"/>
  <c r="G882" i="3"/>
  <c r="G883" i="3"/>
  <c r="G886" i="3"/>
  <c r="G887" i="3"/>
  <c r="G876" i="3"/>
  <c r="B873" i="3"/>
  <c r="A873" i="3"/>
  <c r="D85" i="2"/>
  <c r="F85" i="2" s="1"/>
  <c r="D86" i="2"/>
  <c r="F86" i="2" s="1"/>
  <c r="D87" i="2"/>
  <c r="F87" i="2" s="1"/>
  <c r="D88" i="2"/>
  <c r="F88" i="2" s="1"/>
  <c r="A909" i="3"/>
  <c r="A907" i="3"/>
  <c r="A904" i="3"/>
  <c r="A903" i="3"/>
  <c r="A902" i="3"/>
  <c r="A898" i="3"/>
  <c r="A897" i="3"/>
  <c r="A896" i="3"/>
  <c r="A895" i="3"/>
  <c r="A893" i="3"/>
  <c r="B893" i="3"/>
  <c r="A900" i="3"/>
  <c r="B900" i="3"/>
  <c r="G668" i="3"/>
  <c r="G666" i="3"/>
  <c r="A6" i="3"/>
  <c r="B831" i="3"/>
  <c r="A831" i="3"/>
  <c r="G834" i="3"/>
  <c r="G833" i="3"/>
  <c r="B810" i="3"/>
  <c r="G647" i="3"/>
  <c r="G516" i="3"/>
  <c r="G503" i="3"/>
  <c r="G567" i="3"/>
  <c r="G559" i="3"/>
  <c r="G560" i="3"/>
  <c r="G592" i="3"/>
  <c r="G591" i="3"/>
  <c r="G588" i="3"/>
  <c r="G587" i="3"/>
  <c r="G586" i="3"/>
  <c r="G583" i="3"/>
  <c r="G582" i="3"/>
  <c r="G581" i="3"/>
  <c r="G580" i="3"/>
  <c r="G576" i="3"/>
  <c r="G575" i="3"/>
  <c r="G572" i="3"/>
  <c r="G571" i="3"/>
  <c r="G570" i="3"/>
  <c r="G566" i="3"/>
  <c r="G565" i="3"/>
  <c r="G564" i="3"/>
  <c r="G558" i="3"/>
  <c r="G515" i="3"/>
  <c r="G514" i="3"/>
  <c r="G511" i="3"/>
  <c r="G507" i="3"/>
  <c r="G504" i="3"/>
  <c r="G502" i="3"/>
  <c r="G499" i="3"/>
  <c r="G411" i="3"/>
  <c r="G410" i="3"/>
  <c r="G409" i="3"/>
  <c r="G408" i="3"/>
  <c r="G407" i="3"/>
  <c r="G406" i="3"/>
  <c r="G405" i="3"/>
  <c r="G402" i="3"/>
  <c r="G401" i="3"/>
  <c r="G400" i="3"/>
  <c r="G609" i="3"/>
  <c r="G608" i="3"/>
  <c r="G607" i="3"/>
  <c r="G606" i="3"/>
  <c r="G605" i="3"/>
  <c r="G604" i="3"/>
  <c r="G603" i="3"/>
  <c r="G600" i="3"/>
  <c r="G599" i="3"/>
  <c r="G553" i="3"/>
  <c r="G552" i="3"/>
  <c r="G551" i="3"/>
  <c r="G486" i="3"/>
  <c r="B546" i="3"/>
  <c r="A546" i="3"/>
  <c r="G536" i="3"/>
  <c r="G535" i="3"/>
  <c r="G534" i="3"/>
  <c r="G533" i="3"/>
  <c r="G532" i="3"/>
  <c r="G531" i="3"/>
  <c r="G530" i="3"/>
  <c r="G527" i="3"/>
  <c r="G526" i="3"/>
  <c r="G495" i="3"/>
  <c r="G493" i="3"/>
  <c r="G488" i="3"/>
  <c r="G487" i="3"/>
  <c r="B481" i="3"/>
  <c r="A481" i="3"/>
  <c r="G300" i="3" l="1"/>
  <c r="G864" i="3"/>
  <c r="D81" i="2" s="1"/>
  <c r="F81" i="2" s="1"/>
  <c r="G290" i="3"/>
  <c r="G850" i="3"/>
  <c r="D79" i="2" s="1"/>
  <c r="F79" i="2" s="1"/>
  <c r="G871" i="3"/>
  <c r="D82" i="2" s="1"/>
  <c r="F82" i="2" s="1"/>
  <c r="G857" i="3"/>
  <c r="D80" i="2" s="1"/>
  <c r="F80" i="2" s="1"/>
  <c r="G843" i="3"/>
  <c r="D78" i="2" s="1"/>
  <c r="F78" i="2" s="1"/>
  <c r="G891" i="3"/>
  <c r="D83" i="2" s="1"/>
  <c r="F83" i="2" s="1"/>
  <c r="G836" i="3"/>
  <c r="D77" i="2" s="1"/>
  <c r="F77" i="2" s="1"/>
  <c r="G413" i="3"/>
  <c r="G594" i="3"/>
  <c r="G611" i="3"/>
  <c r="G521" i="3"/>
  <c r="G538" i="3"/>
  <c r="B824" i="3"/>
  <c r="A824" i="3"/>
  <c r="G827" i="3"/>
  <c r="G826" i="3"/>
  <c r="B784" i="3"/>
  <c r="G794" i="3"/>
  <c r="G792" i="3"/>
  <c r="G723" i="3"/>
  <c r="G727" i="3" s="1"/>
  <c r="G715" i="3"/>
  <c r="G719" i="3" s="1"/>
  <c r="G245" i="3"/>
  <c r="G244" i="3"/>
  <c r="G50" i="3"/>
  <c r="G54" i="3" s="1"/>
  <c r="B2" i="3"/>
  <c r="B4" i="3"/>
  <c r="B6" i="3"/>
  <c r="G8" i="3"/>
  <c r="G11" i="3"/>
  <c r="G13" i="3"/>
  <c r="G14" i="3"/>
  <c r="G15" i="3"/>
  <c r="G17" i="3"/>
  <c r="G18" i="3"/>
  <c r="G19" i="3"/>
  <c r="A25" i="3"/>
  <c r="B25" i="3"/>
  <c r="G27" i="3"/>
  <c r="G30" i="3"/>
  <c r="G32" i="3"/>
  <c r="G33" i="3"/>
  <c r="G34" i="3"/>
  <c r="G36" i="3"/>
  <c r="G37" i="3"/>
  <c r="G38" i="3"/>
  <c r="A44" i="3"/>
  <c r="B44" i="3"/>
  <c r="A48" i="3"/>
  <c r="B48" i="3"/>
  <c r="A56" i="3"/>
  <c r="B56" i="3"/>
  <c r="G59" i="3"/>
  <c r="G60" i="3"/>
  <c r="G61" i="3"/>
  <c r="G62" i="3"/>
  <c r="G66" i="3"/>
  <c r="G67" i="3"/>
  <c r="G68" i="3"/>
  <c r="G69" i="3"/>
  <c r="G73" i="3"/>
  <c r="G74" i="3"/>
  <c r="G76" i="3"/>
  <c r="G77" i="3"/>
  <c r="G78" i="3"/>
  <c r="G82" i="3"/>
  <c r="G83" i="3"/>
  <c r="G85" i="3"/>
  <c r="G86" i="3"/>
  <c r="G87" i="3"/>
  <c r="G99" i="3"/>
  <c r="G100" i="3"/>
  <c r="G101" i="3"/>
  <c r="A111" i="3"/>
  <c r="B111" i="3"/>
  <c r="G113" i="3"/>
  <c r="G114" i="3"/>
  <c r="A118" i="3"/>
  <c r="B118" i="3"/>
  <c r="G122" i="3"/>
  <c r="G123" i="3"/>
  <c r="G124" i="3"/>
  <c r="G128" i="3"/>
  <c r="G129" i="3"/>
  <c r="G133" i="3"/>
  <c r="G134" i="3"/>
  <c r="G135" i="3"/>
  <c r="G136" i="3"/>
  <c r="G137" i="3"/>
  <c r="G138" i="3"/>
  <c r="G140" i="3"/>
  <c r="G141" i="3"/>
  <c r="G142" i="3"/>
  <c r="G143" i="3"/>
  <c r="G145" i="3"/>
  <c r="G146" i="3"/>
  <c r="G150" i="3"/>
  <c r="G151" i="3"/>
  <c r="G152" i="3"/>
  <c r="G153" i="3"/>
  <c r="G154" i="3"/>
  <c r="G155" i="3"/>
  <c r="G157" i="3"/>
  <c r="G158" i="3"/>
  <c r="G159" i="3"/>
  <c r="G160" i="3"/>
  <c r="G162" i="3"/>
  <c r="G163" i="3"/>
  <c r="G172" i="3"/>
  <c r="G173" i="3"/>
  <c r="G174" i="3"/>
  <c r="G177" i="3"/>
  <c r="G178" i="3"/>
  <c r="G179" i="3"/>
  <c r="G180" i="3"/>
  <c r="G181" i="3"/>
  <c r="G182" i="3"/>
  <c r="G183" i="3"/>
  <c r="A196" i="3"/>
  <c r="B196" i="3"/>
  <c r="B205" i="3"/>
  <c r="A207" i="3"/>
  <c r="B207" i="3"/>
  <c r="G214" i="3"/>
  <c r="A216" i="3"/>
  <c r="B216" i="3"/>
  <c r="G219" i="3"/>
  <c r="G220" i="3"/>
  <c r="G221" i="3"/>
  <c r="G222" i="3"/>
  <c r="A228" i="3"/>
  <c r="B228" i="3"/>
  <c r="G231" i="3"/>
  <c r="G232" i="3"/>
  <c r="G233" i="3"/>
  <c r="G234" i="3"/>
  <c r="A240" i="3"/>
  <c r="B240" i="3"/>
  <c r="G247" i="3"/>
  <c r="G250" i="3"/>
  <c r="G251" i="3"/>
  <c r="G252" i="3"/>
  <c r="G253" i="3"/>
  <c r="G256" i="3"/>
  <c r="G258" i="3"/>
  <c r="G259" i="3"/>
  <c r="G260" i="3"/>
  <c r="G262" i="3"/>
  <c r="G263" i="3"/>
  <c r="G264" i="3"/>
  <c r="A316" i="3"/>
  <c r="B316" i="3"/>
  <c r="G320" i="3"/>
  <c r="G321" i="3"/>
  <c r="G324" i="3"/>
  <c r="G325" i="3"/>
  <c r="G326" i="3"/>
  <c r="G329" i="3"/>
  <c r="G330" i="3"/>
  <c r="G331" i="3"/>
  <c r="G335" i="3"/>
  <c r="G338" i="3"/>
  <c r="G341" i="3"/>
  <c r="G342" i="3"/>
  <c r="A354" i="3"/>
  <c r="B354" i="3"/>
  <c r="G358" i="3"/>
  <c r="G359" i="3"/>
  <c r="G363" i="3"/>
  <c r="G364" i="3"/>
  <c r="G365" i="3"/>
  <c r="G366" i="3"/>
  <c r="G369" i="3"/>
  <c r="G370" i="3"/>
  <c r="G371" i="3"/>
  <c r="G372" i="3"/>
  <c r="G375" i="3"/>
  <c r="G376" i="3"/>
  <c r="G380" i="3"/>
  <c r="G381" i="3"/>
  <c r="G382" i="3"/>
  <c r="G383" i="3"/>
  <c r="G386" i="3"/>
  <c r="G387" i="3"/>
  <c r="G388" i="3"/>
  <c r="G389" i="3"/>
  <c r="G392" i="3"/>
  <c r="G393" i="3"/>
  <c r="A420" i="3"/>
  <c r="B420" i="3"/>
  <c r="A424" i="3"/>
  <c r="B424" i="3"/>
  <c r="G428" i="3"/>
  <c r="G429" i="3"/>
  <c r="G430" i="3"/>
  <c r="G431" i="3"/>
  <c r="A437" i="3"/>
  <c r="B437" i="3"/>
  <c r="G441" i="3"/>
  <c r="G442" i="3"/>
  <c r="G443" i="3"/>
  <c r="G444" i="3"/>
  <c r="A450" i="3"/>
  <c r="B450" i="3"/>
  <c r="G452" i="3"/>
  <c r="G456" i="3" s="1"/>
  <c r="A458" i="3"/>
  <c r="B458" i="3"/>
  <c r="G461" i="3"/>
  <c r="G465" i="3"/>
  <c r="G467" i="3"/>
  <c r="G468" i="3"/>
  <c r="G469" i="3"/>
  <c r="G471" i="3"/>
  <c r="G472" i="3"/>
  <c r="G473" i="3"/>
  <c r="A619" i="3"/>
  <c r="B619" i="3"/>
  <c r="G622" i="3"/>
  <c r="G623" i="3"/>
  <c r="A629" i="3"/>
  <c r="B629" i="3"/>
  <c r="G631" i="3"/>
  <c r="G635" i="3" s="1"/>
  <c r="A637" i="3"/>
  <c r="B637" i="3"/>
  <c r="G640" i="3"/>
  <c r="G641" i="3"/>
  <c r="G645" i="3"/>
  <c r="G646" i="3"/>
  <c r="G650" i="3"/>
  <c r="G651" i="3"/>
  <c r="G654" i="3"/>
  <c r="G655" i="3"/>
  <c r="A661" i="3"/>
  <c r="B661" i="3"/>
  <c r="G663" i="3"/>
  <c r="G669" i="3"/>
  <c r="G670" i="3"/>
  <c r="G671" i="3"/>
  <c r="G674" i="3"/>
  <c r="G675" i="3"/>
  <c r="G676" i="3"/>
  <c r="G677" i="3"/>
  <c r="B683" i="3"/>
  <c r="A691" i="3"/>
  <c r="B691" i="3"/>
  <c r="G693" i="3"/>
  <c r="A699" i="3"/>
  <c r="B699" i="3"/>
  <c r="G701" i="3"/>
  <c r="A713" i="3"/>
  <c r="B713" i="3"/>
  <c r="A721" i="3"/>
  <c r="B721" i="3"/>
  <c r="B734" i="3"/>
  <c r="A736" i="3"/>
  <c r="B736" i="3"/>
  <c r="G738" i="3"/>
  <c r="G739" i="3"/>
  <c r="A750" i="3"/>
  <c r="B750" i="3"/>
  <c r="G752" i="3"/>
  <c r="G753" i="3"/>
  <c r="A757" i="3"/>
  <c r="B757" i="3"/>
  <c r="G759" i="3"/>
  <c r="G760" i="3"/>
  <c r="A764" i="3"/>
  <c r="B764" i="3"/>
  <c r="G766" i="3"/>
  <c r="G767" i="3"/>
  <c r="A771" i="3"/>
  <c r="B771" i="3"/>
  <c r="G773" i="3"/>
  <c r="G774" i="3"/>
  <c r="A778" i="3"/>
  <c r="B778" i="3"/>
  <c r="G780" i="3"/>
  <c r="G782" i="3" s="1"/>
  <c r="A784" i="3"/>
  <c r="G786" i="3"/>
  <c r="G788" i="3" s="1"/>
  <c r="A790" i="3"/>
  <c r="B790" i="3"/>
  <c r="A796" i="3"/>
  <c r="B796" i="3"/>
  <c r="G798" i="3"/>
  <c r="G799" i="3"/>
  <c r="A803" i="3"/>
  <c r="B803" i="3"/>
  <c r="G805" i="3"/>
  <c r="G806" i="3"/>
  <c r="A810" i="3"/>
  <c r="G812" i="3"/>
  <c r="G813" i="3"/>
  <c r="A817" i="3"/>
  <c r="B817" i="3"/>
  <c r="G819" i="3"/>
  <c r="G820" i="3"/>
  <c r="A913" i="3"/>
  <c r="B913" i="3"/>
  <c r="B917" i="3"/>
  <c r="A919" i="3"/>
  <c r="B919" i="3"/>
  <c r="A921" i="3"/>
  <c r="B921" i="3"/>
  <c r="G926" i="3"/>
  <c r="A928" i="3"/>
  <c r="B928" i="3"/>
  <c r="G933" i="3"/>
  <c r="A935" i="3"/>
  <c r="B935" i="3"/>
  <c r="A937" i="3"/>
  <c r="B937" i="3"/>
  <c r="G942" i="3"/>
  <c r="A944" i="3"/>
  <c r="B944" i="3"/>
  <c r="G949" i="3"/>
  <c r="A951" i="3"/>
  <c r="B951" i="3"/>
  <c r="G956" i="3"/>
  <c r="A958" i="3"/>
  <c r="B958" i="3"/>
  <c r="G963" i="3"/>
  <c r="A965" i="3"/>
  <c r="B965" i="3"/>
  <c r="G970" i="3"/>
  <c r="A972" i="3"/>
  <c r="B972" i="3"/>
  <c r="A974" i="3"/>
  <c r="B974" i="3"/>
  <c r="A975" i="3"/>
  <c r="B975" i="3"/>
  <c r="A976" i="3"/>
  <c r="B976" i="3"/>
  <c r="A984" i="3"/>
  <c r="B984" i="3"/>
  <c r="G989" i="3"/>
  <c r="A991" i="3"/>
  <c r="B991" i="3"/>
  <c r="G23" i="3" l="1"/>
  <c r="G42" i="3"/>
  <c r="G103" i="3"/>
  <c r="G167" i="3"/>
  <c r="G91" i="3"/>
  <c r="G352" i="3"/>
  <c r="G302" i="3"/>
  <c r="G306" i="3" s="1"/>
  <c r="D30" i="2" s="1"/>
  <c r="F30" i="2" s="1"/>
  <c r="G681" i="3"/>
  <c r="G613" i="3"/>
  <c r="G617" i="3" s="1"/>
  <c r="D40" i="2" s="1"/>
  <c r="F40" i="2" s="1"/>
  <c r="G540" i="3"/>
  <c r="G544" i="3" s="1"/>
  <c r="D39" i="2" s="1"/>
  <c r="F39" i="2" s="1"/>
  <c r="G475" i="3"/>
  <c r="G829" i="3"/>
  <c r="G815" i="3"/>
  <c r="G116" i="3"/>
  <c r="G808" i="3"/>
  <c r="G776" i="3"/>
  <c r="G741" i="3"/>
  <c r="G705" i="3"/>
  <c r="G697" i="3"/>
  <c r="G627" i="3"/>
  <c r="G238" i="3"/>
  <c r="G188" i="3"/>
  <c r="G769" i="3"/>
  <c r="G755" i="3"/>
  <c r="D65" i="2" s="1"/>
  <c r="F65" i="2" s="1"/>
  <c r="G226" i="3"/>
  <c r="G762" i="3"/>
  <c r="G435" i="3"/>
  <c r="G395" i="3"/>
  <c r="G268" i="3"/>
  <c r="G822" i="3"/>
  <c r="G659" i="3"/>
  <c r="G448" i="3"/>
  <c r="G801" i="3"/>
  <c r="D76" i="2" l="1"/>
  <c r="F76" i="2" s="1"/>
  <c r="G105" i="3"/>
  <c r="G109" i="3" s="1"/>
  <c r="G415" i="3"/>
  <c r="G419" i="3" s="1"/>
  <c r="G190" i="3"/>
  <c r="G194" i="3" s="1"/>
  <c r="G479" i="3"/>
  <c r="D38" i="2" s="1"/>
  <c r="F38" i="2" s="1"/>
  <c r="D34" i="2"/>
  <c r="F34" i="2" s="1"/>
  <c r="F20" i="2"/>
  <c r="D42" i="2"/>
  <c r="F42" i="2" s="1"/>
  <c r="D121" i="2" l="1"/>
  <c r="F121" i="2" s="1"/>
  <c r="D109" i="2"/>
  <c r="F109" i="2" s="1"/>
  <c r="D108" i="2"/>
  <c r="F108" i="2" s="1"/>
  <c r="D116" i="2"/>
  <c r="F116" i="2" s="1"/>
  <c r="D115" i="2"/>
  <c r="F115" i="2" s="1"/>
  <c r="D114" i="2"/>
  <c r="F114" i="2" s="1"/>
  <c r="D106" i="2"/>
  <c r="F106" i="2" s="1"/>
  <c r="D110" i="2"/>
  <c r="F110" i="2" s="1"/>
  <c r="D111" i="2"/>
  <c r="F111" i="2" s="1"/>
  <c r="D105" i="2"/>
  <c r="F105" i="2" s="1"/>
  <c r="D112" i="2"/>
  <c r="F112" i="2" s="1"/>
  <c r="F124" i="2" l="1"/>
  <c r="D41" i="2"/>
  <c r="F41" i="2" s="1"/>
  <c r="D44" i="2" l="1"/>
  <c r="F44" i="2" s="1"/>
  <c r="D43" i="2"/>
  <c r="F43" i="2" s="1"/>
  <c r="D92" i="2" l="1"/>
  <c r="F92" i="2" s="1"/>
  <c r="D91" i="2"/>
  <c r="F91" i="2" s="1"/>
  <c r="D55" i="2" l="1"/>
  <c r="F55" i="2" s="1"/>
  <c r="D37" i="2"/>
  <c r="F37" i="2" s="1"/>
  <c r="D26" i="2"/>
  <c r="F26" i="2" s="1"/>
  <c r="D97" i="2"/>
  <c r="F97" i="2" s="1"/>
  <c r="D96" i="2"/>
  <c r="F96" i="2" s="1"/>
  <c r="D15" i="2"/>
  <c r="F15" i="2" s="1"/>
  <c r="D54" i="2" l="1"/>
  <c r="F54" i="2" s="1"/>
  <c r="D52" i="2"/>
  <c r="F52" i="2" s="1"/>
  <c r="D16" i="2"/>
  <c r="F16" i="2" s="1"/>
  <c r="D69" i="2"/>
  <c r="F69" i="2" s="1"/>
  <c r="D71" i="2"/>
  <c r="F71" i="2" s="1"/>
  <c r="D74" i="2"/>
  <c r="F74" i="2" s="1"/>
  <c r="D70" i="2"/>
  <c r="F70" i="2" s="1"/>
  <c r="D28" i="2"/>
  <c r="F28" i="2" s="1"/>
  <c r="D67" i="2"/>
  <c r="F67" i="2" s="1"/>
  <c r="D66" i="2"/>
  <c r="F66" i="2" s="1"/>
  <c r="D35" i="2"/>
  <c r="F35" i="2" s="1"/>
  <c r="D62" i="2"/>
  <c r="F62" i="2" s="1"/>
  <c r="D68" i="2"/>
  <c r="F68" i="2" s="1"/>
  <c r="D75" i="2"/>
  <c r="F75" i="2" s="1"/>
  <c r="D36" i="2"/>
  <c r="F36" i="2" s="1"/>
  <c r="D27" i="2"/>
  <c r="F27" i="2" s="1"/>
  <c r="D14" i="2"/>
  <c r="F14" i="2" s="1"/>
  <c r="D18" i="2"/>
  <c r="F18" i="2" s="1"/>
  <c r="D73" i="2"/>
  <c r="F73" i="2" s="1"/>
  <c r="D32" i="2"/>
  <c r="F32" i="2" s="1"/>
  <c r="D64" i="2"/>
  <c r="F64" i="2" s="1"/>
  <c r="D72" i="2"/>
  <c r="F72" i="2" s="1"/>
  <c r="F99" i="2" l="1"/>
  <c r="D51" i="2"/>
  <c r="F51" i="2" s="1"/>
  <c r="F58" i="2" s="1"/>
  <c r="D29" i="2"/>
  <c r="F29" i="2" s="1"/>
  <c r="D17" i="2"/>
  <c r="F17" i="2" s="1"/>
  <c r="D13" i="2"/>
  <c r="F13" i="2" s="1"/>
  <c r="D33" i="2" l="1"/>
  <c r="D19" i="2"/>
  <c r="F19" i="2" l="1"/>
  <c r="F22" i="2" s="1"/>
  <c r="F33" i="2"/>
  <c r="F46" i="2" s="1"/>
  <c r="F126" i="2" l="1"/>
</calcChain>
</file>

<file path=xl/sharedStrings.xml><?xml version="1.0" encoding="utf-8"?>
<sst xmlns="http://schemas.openxmlformats.org/spreadsheetml/2006/main" count="1328" uniqueCount="282">
  <si>
    <t>Sr. No.</t>
  </si>
  <si>
    <t>Item Description</t>
  </si>
  <si>
    <t>Unit</t>
  </si>
  <si>
    <t>Quantity</t>
  </si>
  <si>
    <t>Rate</t>
  </si>
  <si>
    <t>Amount</t>
  </si>
  <si>
    <t>Each</t>
  </si>
  <si>
    <t>Nos</t>
  </si>
  <si>
    <t>Reference</t>
  </si>
  <si>
    <t xml:space="preserve">A.Dismantling &amp; Demolishing </t>
  </si>
  <si>
    <t>A1</t>
  </si>
  <si>
    <t>cum</t>
  </si>
  <si>
    <t>A2</t>
  </si>
  <si>
    <t>Demolishing cement concrete manually/ by mechanical means including disposal of material within 50 metres lead as per direction of Engineer - in - charge.</t>
  </si>
  <si>
    <t>sqm</t>
  </si>
  <si>
    <t>A3</t>
  </si>
  <si>
    <t>Dismantling tile work in floors and roofs laid in cement mortar including stacking material within 50 metres lead. For thickness of tiles 10 mm to 25 mm</t>
  </si>
  <si>
    <t>A4</t>
  </si>
  <si>
    <t>Demolishing R.C.C. work manually/ by mechanical means including stacking of steel bars and disposal of unserviceable material within 50 metres lead as per direction of Engineer - in- charge.</t>
  </si>
  <si>
    <t>A5</t>
  </si>
  <si>
    <t>Dismantling roofing including ridges, hips, valleys and gutters etc., and stacking the material within 50 metres lead of: G.S. Sheet</t>
  </si>
  <si>
    <t>A6</t>
  </si>
  <si>
    <t>Demolishing brick work manually/ by mechanical means including stacking of serviceable material and disposal of unserviceable material within 50 metres lead as per direction of Engineer-in-charge. In cement mortar</t>
  </si>
  <si>
    <t>A7</t>
  </si>
  <si>
    <t>Dismantling of flushing cistern of all types (C.I./PVC/Vitrious China) including stacking of useful materials near the site and disposal of unserviceable materials within 50 metres lead.</t>
  </si>
  <si>
    <t>A8</t>
  </si>
  <si>
    <t>Dismantling old plaster or skirting raking out joints and cleaning the surface for plaster including disposal of rubbish to the dumping ground within 50 metres lead.</t>
  </si>
  <si>
    <t>L.S</t>
  </si>
  <si>
    <t>Total A</t>
  </si>
  <si>
    <t>B1</t>
  </si>
  <si>
    <t>Earth work in surface excavation not exceeding 30 cm in depth but exceeding 1.5 m in width as well as 10 sqm on plan including getting out and disposal of excavated earth upto 50 m and lift upto 1.5 m, as directed by Engineer-in- Charge:
All kinds of soil</t>
  </si>
  <si>
    <t>B2</t>
  </si>
  <si>
    <t>Making plinth protection 50 mm thick of cement concrete 1:3:6 (1 cement : 3 coarse sand (zone-III) derived from natural sources : 6 graded stone aggregate 20 mm nominal size derived from natural sources) over 75 mm thick bed of dry brick ballast 40 mm nominal size, well rammed and consolidated and grouted with fine sand, including necessary excavation, levelling &amp; dressing &amp; finishing the top smooth.</t>
  </si>
  <si>
    <t>B3</t>
  </si>
  <si>
    <t>40 mm thick fine dressed stone flooring over 20 mm (average) thick base of cement mortar 1:5 (1 cement : 5 coarse sand) with joints finished flush.
White sand stone</t>
  </si>
  <si>
    <t>B4</t>
  </si>
  <si>
    <t>Providing and laying in position cement concrete of specified grade excluding the cost of centering and shuttering - All work up to plinth level : 
1:2:4 (1 cement : 2 coarse sand (zone-III) derived from natural sources : 4 graded stone aggregate 20 mm nominal size derived from natural sources)</t>
  </si>
  <si>
    <t>B5</t>
  </si>
  <si>
    <t>Brick work with common burnt clay F.P.S. (non modular) bricks of class designation 7.5 in foundation and plinth in:
Cement mortar 1:4 (1 cement : 4 coarse sand)</t>
  </si>
  <si>
    <t>B6</t>
  </si>
  <si>
    <t>12 mm cement plaster finished with a floating coat of neat cement of mix :
1:4 (1 cement: 4 fine sand)</t>
  </si>
  <si>
    <t>B7</t>
  </si>
  <si>
    <t xml:space="preserve">Structural steel work in single section, fixed with or without connecting plate, including cutting, hoisting, fixing in position and applying a priming coat of approved steel primer all complete.
Heavy weight grating made with equal leg angle frame of 40x40x5 and Shutter of 35x35x5 ms angle with Ms flat (30x5)mm at top . the spacing between ms flat is 50mm dimensions, total weight of cover and frame to be not less than 30 kg </t>
  </si>
  <si>
    <t>kg</t>
  </si>
  <si>
    <t>B8</t>
  </si>
  <si>
    <t>Providing and laying 4" x 4" Polycrete pavers of dark gray and medium gray shades (as per sample approved) over a prepared base in cement mortar 1:4 (1 part cement : 4 parts coarse sand), including preparation of base, leveling, laying in approved pattern, filling of joints with fine sand/cement slurry, compacting, and curing, complete as per drawing and direction of the Engineer-in-Charge.</t>
  </si>
  <si>
    <t>B9</t>
  </si>
  <si>
    <t>Random rubble masonry with hard stone in superstructure above plinth level and upto floor five level, including leveling up with cement concrete 1:6:12 (1 cement : 6 coarse sand : 12 graded stone aggregate 20 mm nominal size) at window sills, ceiling level and the like. 
Cement mortar 1:6 (1 cement : 6 coarse sand)</t>
  </si>
  <si>
    <t>B10</t>
  </si>
  <si>
    <t>B11</t>
  </si>
  <si>
    <t>B12</t>
  </si>
  <si>
    <t>B13</t>
  </si>
  <si>
    <t>B14</t>
  </si>
  <si>
    <t>B15</t>
  </si>
  <si>
    <t>Total B</t>
  </si>
  <si>
    <t>C. Roofing works</t>
  </si>
  <si>
    <t>C1</t>
  </si>
  <si>
    <t>C2</t>
  </si>
  <si>
    <t>C3</t>
  </si>
  <si>
    <t>Providing and fixing flashings, Cappings, valleys manufactured same material as mentioned for roof sheets above in standard lengths of 2.5 mtr. And fixed by means of hex-head self-drilling stitching screws. 501 to 1000 mm Girth in Ridges, flashings, aprons, barge boards (Make of the sheet to be OEM TATA/JSW PRIME material)</t>
  </si>
  <si>
    <t>rmt</t>
  </si>
  <si>
    <t>C4</t>
  </si>
  <si>
    <t>Providing and Fixing Gutters manufactured same material as mentioned for roof sheets without PUFF insultation above in standard lengths of 2.5 mtr. And fixed by means of hex-head self-drilling stitching screws. 501 to 1000 mm Girth
(Make of the sheet to be OEM TATA/JSW PRIME material)</t>
  </si>
  <si>
    <t>Providing and fixing precoated galvanised iron profile sheets (size, shape and pitch of corrugation as approved by Engineer-in-Charge) of total coated thickness 0.50 mm (base metal of minimum 0.45 mm thickness with total coating thickness of 0.05mm) with zinc coating 120 grams per sqm as per IS: 277, in 240 mpa steel grade, 5-7 microns epoxy primer onboth side of the sheet and polyester top coat 15-18 microns. Sheet should have protective guard film of 25 microns minimum to avoid scratches during transportation and should be supplied in single length upto 12 metre or as desired by Engineer-in-charge. The sheet shall be fixed using self drilling /self tapping screws of size (5.5x 55 mm) with EPDM seal, complete upto any pitch in horizontal/ vertical or curved surfaces, excluding the cost of purlins, rafters and trusses and including cutting to size and shape wherever required.</t>
  </si>
  <si>
    <t>Providing and fixing precoated galvanised steel sheet roofing accessories of total coated thickness 0.50 mm (base metal of minimum 0.45 mm thickness with total coating thickness of 0.05 mm) with Zinc coating 120 gram per sqm as per IS: 277, in 240 mpa steel grade, 5-7 microns epoxy primer on both side of the sheet and polyester top coat 15-18 microns using self drilling/ self tapping screws complete : Flashings/ Aprons.( Upto 600 mm)</t>
  </si>
  <si>
    <t>metre</t>
  </si>
  <si>
    <t>Total C</t>
  </si>
  <si>
    <t>D1</t>
  </si>
  <si>
    <t>D2</t>
  </si>
  <si>
    <t>D3</t>
  </si>
  <si>
    <t>D4</t>
  </si>
  <si>
    <t>D5</t>
  </si>
  <si>
    <t>D7</t>
  </si>
  <si>
    <t>Providing and fixing C.P Towel Rail 600mm long fixed to PVC cleats with C.p brass screws including cutting and making good the walls wherever required.</t>
  </si>
  <si>
    <t>D8</t>
  </si>
  <si>
    <t>D9</t>
  </si>
  <si>
    <t>D10</t>
  </si>
  <si>
    <t>Providing and fixing C.P. brass long body bib cock of approved quality conforming to IS standards and weighing not less than 690 gms.15 mm nominal bore</t>
  </si>
  <si>
    <t>D11</t>
  </si>
  <si>
    <t>Providing and fixing C.P. brass stop cock (concealed) of standard design and of approved make conforming to IS:8931. 15 mm nominal bore</t>
  </si>
  <si>
    <t>D12</t>
  </si>
  <si>
    <t>D13</t>
  </si>
  <si>
    <t xml:space="preserve">Providing and fixing of C.P towel ring square/circular fixed to wooden cleats with C.P brass screws including cutting and making good the walls wherever required. </t>
  </si>
  <si>
    <t>D14</t>
  </si>
  <si>
    <t>Providing and fixing Chlorinated Polyvinyl Chloride (CPVC) pipes,
having thermal stability for hot &amp; cold water supply, including all CPVC plain &amp; brass threaded fittings and fixing the pipe with clamps at 1.00 m spacing. This includes jointing of pipes &amp; fittings with one step CPVC solvent cement and the cost of cutting chases and making good the same including testing of joints complete as per direction of Engineer in Charge.
Concealed work, including cutting chases and making good the walls etc.</t>
  </si>
  <si>
    <t>15 mm nominal dia Pipes</t>
  </si>
  <si>
    <t>20 mm nominal dia Pipes</t>
  </si>
  <si>
    <t>25 mm nominal dia Pipes</t>
  </si>
  <si>
    <t>32 mm nominal dia Pipes</t>
  </si>
  <si>
    <t>D15</t>
  </si>
  <si>
    <t>Providing and fixing Chlorinated Polyvinyl Chloride (CPVC) pipes, having thermal stability for hot &amp; cold water supply including all CPVC plain &amp; brass threaded fittings This includes jointing of pipes &amp; fittings with one step CPVC solvent cement, trenching, refilling &amp; testing of joints complete as per direction of Engineer in Charge. External work</t>
  </si>
  <si>
    <t>D16</t>
  </si>
  <si>
    <t>Providing and laying Non Pressure NP-3 class (Medium duty) R.C.C. pipes including collars/spigot jointed with stiff mixture of cement mortar in the proportion of 1:2 (1 cement : 2 fine sand) including testing of jointsetc. Complete 
450 mm dia RCC pipes.</t>
  </si>
  <si>
    <t>Constructing brick masonry manhole in cement mortar 1:4 ( 1 cement : 4 coarse sand ) with R.C.C. top slab with 1:1.5:3 mix (1 cement : 1.5 coarse sand (zone-III) : 3 graded stone aggregate 20 mm nominal size), foundation concrete 1:4:8 mix (1 cement : 4 coarse sand (zone-III) : 8 graded stone aggregate 40 mm nominal size), inside plastering 12 mm thick with cement mortar 1:3 (1 cement : 3 coarse sand) finished with floating coat of neat cement and making channels in cement concrete 1:2:4 (1 cement : 2 coarse sand : 4 graded stone aggregate 20 mm nominal size) finished with a floating coat of neat cement complete as per standard design :
Inside size 90x80 cm and 45 cm deep including C.I. cover with frame (light duty) 455x610 mm internal dimensions, total weight of cover and frame to be not less than 38 kg (weight of cover 23 kg and weight of frame 15 kg) : 
With common burnt clay F.P.S. (non modular) bricks of class designation 7.5</t>
  </si>
  <si>
    <t>each</t>
  </si>
  <si>
    <t>S.N0</t>
  </si>
  <si>
    <t>L</t>
  </si>
  <si>
    <t>W</t>
  </si>
  <si>
    <t>H/D</t>
  </si>
  <si>
    <t>Qty.</t>
  </si>
  <si>
    <t>At different location as per structure demand</t>
  </si>
  <si>
    <t>Total</t>
  </si>
  <si>
    <t>Wall 1</t>
  </si>
  <si>
    <t>Wall 2</t>
  </si>
  <si>
    <t>Wall 3</t>
  </si>
  <si>
    <t>Wall 4</t>
  </si>
  <si>
    <t>Wall 5</t>
  </si>
  <si>
    <t>Total a</t>
  </si>
  <si>
    <t>Deduction</t>
  </si>
  <si>
    <t>Door 1</t>
  </si>
  <si>
    <t>Window 1</t>
  </si>
  <si>
    <t>Window 2</t>
  </si>
  <si>
    <t>Total b</t>
  </si>
  <si>
    <t>Total (a-b)</t>
  </si>
  <si>
    <t xml:space="preserve">Outside area as per drawing </t>
  </si>
  <si>
    <t>For drain</t>
  </si>
  <si>
    <t>Brick work for drain</t>
  </si>
  <si>
    <t xml:space="preserve">For retaining wall </t>
  </si>
  <si>
    <t>For drains</t>
  </si>
  <si>
    <t>For drain and plinth protection</t>
  </si>
  <si>
    <t>Pt.</t>
  </si>
  <si>
    <t>Job</t>
  </si>
  <si>
    <t>Deductions</t>
  </si>
  <si>
    <t>Supplying of light fixtures as per sample approved.</t>
  </si>
  <si>
    <t>E1</t>
  </si>
  <si>
    <t>E2</t>
  </si>
  <si>
    <t>E3</t>
  </si>
  <si>
    <t>E4</t>
  </si>
  <si>
    <t>E5</t>
  </si>
  <si>
    <t>E6</t>
  </si>
  <si>
    <t>E7</t>
  </si>
  <si>
    <t>E8</t>
  </si>
  <si>
    <t>E9</t>
  </si>
  <si>
    <t>Total E</t>
  </si>
  <si>
    <t>B. Masonry and Flooring &amp; Wood Work</t>
  </si>
  <si>
    <t>B16</t>
  </si>
  <si>
    <t>B17</t>
  </si>
  <si>
    <t>For Wall</t>
  </si>
  <si>
    <t>TOTAL(a-b)</t>
  </si>
  <si>
    <t>Outer Loo</t>
  </si>
  <si>
    <t>Location 1</t>
  </si>
  <si>
    <t>Location 2</t>
  </si>
  <si>
    <t>Location 3</t>
  </si>
  <si>
    <t>Location 4</t>
  </si>
  <si>
    <t>1)</t>
  </si>
  <si>
    <t>2)</t>
  </si>
  <si>
    <t>3)</t>
  </si>
  <si>
    <t>4)</t>
  </si>
  <si>
    <t>Wall 6</t>
  </si>
  <si>
    <r>
      <t>Supply &amp; Installation, Testing &amp; Commissioning of 250 mm dia exhaust fan with all accessories as complete as required.</t>
    </r>
    <r>
      <rPr>
        <b/>
        <sz val="11"/>
        <color theme="1"/>
        <rFont val="Arial"/>
        <family val="2"/>
      </rPr>
      <t xml:space="preserve"> (Make -Havells / Oriant / Bajaj ).</t>
    </r>
  </si>
  <si>
    <t>Staircase</t>
  </si>
  <si>
    <t>Brick work for Staircase</t>
  </si>
  <si>
    <t>Door 2</t>
  </si>
  <si>
    <t>Door 3</t>
  </si>
  <si>
    <t>For Flooring</t>
  </si>
  <si>
    <t>OGD</t>
  </si>
  <si>
    <t>Lower Ground Floor</t>
  </si>
  <si>
    <t>Upper Ground Floor</t>
  </si>
  <si>
    <t>Bath</t>
  </si>
  <si>
    <t>Toilet</t>
  </si>
  <si>
    <t>First Floor</t>
  </si>
  <si>
    <t>Ventilator 1</t>
  </si>
  <si>
    <t>Ventilator 2</t>
  </si>
  <si>
    <t>Ventilator 3</t>
  </si>
  <si>
    <t>Lobby</t>
  </si>
  <si>
    <t>First Point (One point controlled by one no. 6 amps switch.) (Normal Light Point)</t>
  </si>
  <si>
    <t>nos.</t>
  </si>
  <si>
    <t xml:space="preserve">First Point (First light points controlled by one no.6A SP MCB) </t>
  </si>
  <si>
    <r>
      <t>Supply, Wiring, Testing &amp; Commissioning for switch board controlled light points with 3 X 1.5sq.mm FRLS PVC insulated copper wire and earthing with 1.5 sq.mm. FRLS PVC insulated copper wire in insurface / recessed Medium class FRLS PVC conduit,  surface tee, saddles,conduit fixing material, MS Connector, including providing &amp; fixing of modular switches as specified complete with modular plate with GI boxes of suitable as complete as required.</t>
    </r>
    <r>
      <rPr>
        <b/>
        <sz val="11"/>
        <color theme="1"/>
        <rFont val="Roboto"/>
      </rPr>
      <t xml:space="preserve"> </t>
    </r>
  </si>
  <si>
    <t xml:space="preserve">Supply, Wiring, Testing &amp; Commissioning for MCB controlled light points with 2 x 2.5 + 1 X 1.5 sq.mm FRLS PVC insulated copper wires in recessed / surface mounted in  in insurface / recessed Medium class FRLS PVC conduit, surface tee, saddles, conduit fixing material, MS Connector, along with all required fittings. (Cost of MCB not to be included) </t>
  </si>
  <si>
    <t xml:space="preserve">same as above for the Looping Point </t>
  </si>
  <si>
    <t xml:space="preserve">same as the above for Looping Point </t>
  </si>
  <si>
    <t>20 mm dia conduit ( 1.6 mm thick)</t>
  </si>
  <si>
    <t>25 mm dia conduit (1.6 mm thick)</t>
  </si>
  <si>
    <t>32 mm dia conduit (2.0 mm thick)</t>
  </si>
  <si>
    <t xml:space="preserve">Point Wiring: 
Point wiring rates are inclusive of 2X2.5 sq mm FRLS PVC insulated stranded copper conductor wires for circuit and 1.5 sq mm FRLS PVC insulated copper conductor insulated earth wire. </t>
  </si>
  <si>
    <t>OLD GD Holding House</t>
  </si>
  <si>
    <t>Supply, Wiring, Testing &amp; Commissioning for  6 A multistandard shutterd switched socket outlet with 3 x 1.5 sq mm FRLS PVC insulated copper wire &amp; earthing with 1.5 sq.mm FRLS PVC insulated copper wire  in  surface / recessed Medium class FRLS PVC conduit, surface tee, saddles,conduit fixing material, MS Connector, including providing &amp; fixing of 6amps modular switch, socket complete with modular plate with suitable size of GI box complete in all respect.</t>
  </si>
  <si>
    <t xml:space="preserve">Supply, Wiring, Testing &amp; Commissioning for 1 nos, 16 A  shuttered, switched socket outlets with 2 x4 +1 x 2.5 sq.mm FRLS PVC insulated copper wire &amp; earthing with 2.5 sq.mm FRLS PVC insulated copper wire in  surface / recessed Medium class FRLS PVC conduit, including providing &amp; fixing of 1 nos. of 16amps modular switched socket outlets alongwith 1nos 16 A switch with modular plate with GI box complete. </t>
  </si>
  <si>
    <t xml:space="preserve">Supply and wiring of exhaust fan point with 3 X 1.5 sq.mm FRLS PVC insulated copper conductor cable in in  surface / recessed GI conduit, fixing on surface or wall/ceiling including fixing of saddles etc. including galvanised M.S. box, modular range of plate switches, 6A socket, modular cover plate, PVC insulated copper earth wire etc. complete as required.  </t>
  </si>
  <si>
    <t xml:space="preserve">Supply,installing ,connecting testing and commissioning of the following double door 1/4 rows vertical type 1.6 mm thick and 1. 4 thick door sheet steel enclosed fully recessed type, TPN Miniature Circuit Breakers Distribution Boards dust proof, verm-in proof, with hinged and lockable doors complete with DP MCB's and inter- connection with copper wire , insulated copper bus bar , cable glands-/conduit entry bushes, bonding to earth and paint-ing. Also provide separate neutral: busbar for each phase. Provide separate ,Earth Links for each phase. Use brass thimbles for connections of all: wires. 1 row for single phase and 4 rows for 3 phase. Provide separate 4 way 63 A main neutral link also. The phase busbar links shall be factory pre insulated. </t>
  </si>
  <si>
    <t xml:space="preserve">10 Way TPN DB, each phase consisting of 8 Nos. 10/20 AMP SP MCB's and controlled by one number 100 mA sensitivity 63 AMPS DP ELCB backed up with 1 no 63 Amps 4 pole MCB. </t>
  </si>
  <si>
    <t xml:space="preserve">8 Way TPN DB, each phase consisting of 6 Nos. 10/20 AMP SP MCB's and controlled by one number 100 mA sensitivity 63 AMPS DP ELCB backed up with 1 no 63 Amps 4 pole MCB. </t>
  </si>
  <si>
    <t>14 Way TPN DB, each phase consisting of 12 Nos. 10/20 AMP SP MCB's and controlled by one number 100 mA sensitivity 63 AMPS DP ELCB backed up with 1 no 63 Amps 4 pole MCB.</t>
  </si>
  <si>
    <t>nos</t>
  </si>
  <si>
    <t xml:space="preserve">Providing &amp; Fixing double skin full height 12 mm thick solid partition of make STYLAM or similar (upto the 7 feet), vertical members to be fixed on the SS plate and caping on the floor. Approved BWR ply as per IS:303, finished both side with approved 1 mm laminate surface complete with door shutter with laminate finish matching to the other available side of the partition, to be incorporated with necessary hinges, sliding bolt from inside, handle and all complete as per design, direction and approval of the Engineer. </t>
  </si>
  <si>
    <t>For Old GD roof sheet area</t>
  </si>
  <si>
    <t>24 mm thick factory made PVC door shutters made of styles and rails of a uPVC hollow section of size 59x24 mm and wall thickness 2 mm (± 0.2 mm) with inbuilt edging on both sides. The styles and rails mitred and joint at the corners by means of M.S. galvanised/ plastic brackets of size 75x220 mm having wall thickness 1.0 mm and stainless steel screws. The styles of the shutter reinforced by inserting galvanised M.S. tube of size 20x20 mm and 1 mm (± 0.1mm) wall thickness. The lock rail made up of ‘H’ section, a uPVC hollow section of size 100x24 mm and 2 mm (± 0.2 mm) wall thickness, fixed to the shutter styles by means of plastic/galvanised M.S. ‘U’ cleats. The shutter frame filled with a uPVC multi-chambered single panel of size not less than 620 mm, having over all thickness of 20 mm and 1 mm (± 0.1 mm) wall thickness. The panels filled vertically and tie bar at two places by inserting horizontally 6 mm galvanised M.S. rod and fastened with nuts and washers, complete as per manufacturer’s specification and direction of Engineerin- charge. (For W.C. and bathroom door shutter).</t>
  </si>
  <si>
    <t>D. Plumbing &amp; Sanitary works</t>
  </si>
  <si>
    <t>Total D</t>
  </si>
  <si>
    <t>E.Electrical Work</t>
  </si>
  <si>
    <t>E1.1</t>
  </si>
  <si>
    <t>E1.2</t>
  </si>
  <si>
    <t>E2.1</t>
  </si>
  <si>
    <t>E2.2</t>
  </si>
  <si>
    <t>E6.1</t>
  </si>
  <si>
    <t>E6.2</t>
  </si>
  <si>
    <t>E6.3</t>
  </si>
  <si>
    <t>E7.1</t>
  </si>
  <si>
    <t>E7.2</t>
  </si>
  <si>
    <t>E7.3</t>
  </si>
  <si>
    <t>Total (A+B+C+D+E)</t>
  </si>
  <si>
    <t>Wall painting with premium acrylic emulsion paint of interior grade, having VOC (Volatile Organic Compound ) content less than 50 grams/ litre of approved brand and manufacture, including applying additional coats wherever required to achieve even shade and colour. Two coats</t>
  </si>
  <si>
    <t>Providing and fixing factory made uPVC door frame made of uPVC extruded sections having an overall dimension as below (tolerance ±1mm), with wall thickness 2.0 mm (± 0.2 mm), corners of the door frame to be Jointed with galvanized brackets and stainless steel screws, joints mitred and Plastic welded. The hinge side vertical of the frames reinforced by galvanized M.S. tube of size 19 X 19 mm and 1 mm (± 0.1 mm) wall thickness and 3 nos. stainless steel hinges fixed to the frame complete as per manufacturer’s specification and direction of Engineerin- charge.
Extruded section profile size 48x40 mm</t>
  </si>
  <si>
    <t xml:space="preserve">Providing and fixing in position the following FRLS PVC conduits including all accessories concealed in F. ceiling (PVC conduit not to be installed above false ceiling) /waif/ floor as required including M.S. junction or pull boxes with 3mm thick perspex sheet cover plate complete with 1.6 mm dia G.I. pull wires in the length of conduit. </t>
  </si>
  <si>
    <t>D17</t>
  </si>
  <si>
    <t>D1.1</t>
  </si>
  <si>
    <t xml:space="preserve">Providing and fixing Health faucet with 1 metre long Flexible tube and C.P. wall hook with PVC &amp; SS Screws wherever required make and as per the direction of Engineer-in-charge.
(ALD-CH-573)  </t>
  </si>
  <si>
    <t>Providing and fixing european seat S-Trap including P/F seat cover White Essco/Jaguar make including seat cover, nuts, bolts and gasket etc complete.
(ECS-WHT-551SNPP)</t>
  </si>
  <si>
    <t xml:space="preserve">Providing and fixing C.P. brass angle valve for basin mixer and geyser points of approved quality conforming to IS:8931 15 mm nominal bore
(AQT - CHR-3057P)  </t>
  </si>
  <si>
    <t>Providing and fixing wash basin as per sample approved
(CNS−WHT−701)</t>
  </si>
  <si>
    <t>Providing and fixing Bottle Trap of approved quality &amp; make and as per the direction of Engineer-in-charge.
(ALE-CHR-773ML)</t>
  </si>
  <si>
    <t>Providing and fixing Low level Three star cistern white including kit, bend and all necessary fittings of Essco/Jaguar
(JAH-WHT-184NL)</t>
  </si>
  <si>
    <t>Providing and fixing toilet paper holder : C.P. brass of Essco/Jaguar
(AEC-CHR-1151N)</t>
  </si>
  <si>
    <t>Providing and fixing wash basin mixer as per sample approved
(QQP−CHR−7001BPM)</t>
  </si>
  <si>
    <t>D2.1</t>
  </si>
  <si>
    <t>Providing and fixing C.P Single lever concealed diverter (QQP−CHR−7079NKPM) and Bath spout (SPJ-CHR-7429 PM) for bath and shower with Button at Top complete as per direction of the Engineer-in-charge+A75:D75</t>
  </si>
  <si>
    <t>D18</t>
  </si>
  <si>
    <t>Providing and fixing soap dish of Essco/Jaguar
(AEC-CHR-1131N)</t>
  </si>
  <si>
    <t>Providing and laying Vitrified mosaic wall tiles of size 450x300mm (thickness to be specified by the manufacturer) of 1st quality conforming to IS : 15622 as per sample approved, laid on 20 mm thick cement mortar 1:4 (1 Cement : 4 Coarse sand), Jointing with grey cement slurry @ 3.3 kg/sqm including pointing the joints with white cement and matching pigment etc., complete.</t>
  </si>
  <si>
    <t>D19</t>
  </si>
  <si>
    <t>Providing and laying Vitrified floor tiles of size 4'x2' (thickness to be specified by the manufacturer) of 1st quality conforming to IS : 15622 as per sample approved, laid on 20 mm thick cement mortar 1:4 (1 Cement : 4 Coarse sand), Jointing with grey cement slurry @ 3.3 kg/sqm including pointing the joints with white cement and matching pigment etc., complete.</t>
  </si>
  <si>
    <t>Providing and laying Vitrified wall tiles of size 4'x2' (thickness to be specified by the manufacturer) of 1st quality conforming to IS : 15622 as per sample approved, laid on 20 mm thick cement mortar 1:4 (1 Cement : 4 Coarse sand), Jointing with grey cement slurry @ 3.3 kg/sqm including pointing the joints with white cement and matching pigment etc., complete.</t>
  </si>
  <si>
    <t>TOTAL</t>
  </si>
  <si>
    <t>Total (a)</t>
  </si>
  <si>
    <t>Total (b)</t>
  </si>
  <si>
    <t>Providing and fixing false ceiling at all heights including providing and fixing of frame work made of special sections, power pressed from M.S. sheets and galvanized with zinc coating of 120 gms/sqm (both side inclusive) as per IS : 277 and consisting of angle cleats of size 25 mm wide x 1.6 mm thick with flanges of 27 mm and 37mm, at 1200 mm centre to centre, one flange fixed to the ceiling with dash fastener 12.5 mm dia x 50 mm long with 6 mm dia bolts, other flange of cleat fixed to the angle hangers of 25x10x0.50 mm of required length with nuts &amp; bolts of required size and other end of angle hanger fixed with intermediate G.I. channels 45x15x0.9 mm running at the spacing of 1200 mm centre to centre, to which the ceiling section 0.5 mm thick bottom wedge of 80 mm with tapered flanges of 26 mm each having lips of 10.5 mm, at 450 mm centre to centre, shall be fixed in a direction perpendicular to G.I. intermediate channel with connecting clips made out of 2.64 mm dia x 230 mm long G.I. wire at every junction, including fixing perimeter channels 0.5 mm thick 27 mm high having flanges of 20 mm and 30 mm long, the perimeter of ceiling fixed to wall/partition with the help of rawl plugs at 450 mm centre, with 25 mm long dry wall screws @ 230 mm interval, including fixing of gypsum board to ceiling section and perimeter channel with the help of dry wall screws of size 3.5 x 25 mm at 230 mm c/c, including jointing and finishing to a flush finish of tapered and square edges of the board with recommended jointing compound , jointing tapes , finishing with jointing compound in 3 layers covering upto 150 mm on both sides of joint and two coats of primer suitable for board, all as per manufacturer’s specification and also including the cost of making openings for light fittings, grills, diffusers, cutouts made with frame of perimeter channels suitably fixed,
all complete as per drawings, specification and direction of the Engineer in Charge but excluding the cost of painting with : 
Fully Perforated Gypsum Plaster Board of size 1200 x 2400x12.5 mm having approx. 15 % perforated area with perforation size and pattern as approved by the Engineerin- charge and as per manufacturer’s specification, with all 4 sides tapered and backed by acoustical tissue with NRC value not less than 0.60</t>
  </si>
  <si>
    <t>D20</t>
  </si>
  <si>
    <t>D21</t>
  </si>
  <si>
    <t>D22</t>
  </si>
  <si>
    <t>D23</t>
  </si>
  <si>
    <t>D24</t>
  </si>
  <si>
    <t>D25</t>
  </si>
  <si>
    <t xml:space="preserve">Providing and Fixing Shower Head  Over head rose shower with revoling joint ( with boday roation) &amp; long shower arm complete as directed by enginner in charge
(OHS-CHR-1709)  </t>
  </si>
  <si>
    <t>Providing and fixing C.P grating of Essco/Jaguar</t>
  </si>
  <si>
    <t>Providing and fixing P/F Black Granite for wash basin counter top</t>
  </si>
  <si>
    <t>40 mm nominal dia Pipes</t>
  </si>
  <si>
    <t>75 mm nominal dia Pipes</t>
  </si>
  <si>
    <t>100 mm nominal dia Pipes</t>
  </si>
  <si>
    <t>D22.1</t>
  </si>
  <si>
    <t>D22.2</t>
  </si>
  <si>
    <t>D22.3</t>
  </si>
  <si>
    <t>D22.4</t>
  </si>
  <si>
    <t xml:space="preserve">Providing and fixing floor trap of size 75mm </t>
  </si>
  <si>
    <t xml:space="preserve">Providing and fixing floor trap bend of size 75mm </t>
  </si>
  <si>
    <t xml:space="preserve">Providing and fixing floor trap of size 100mm </t>
  </si>
  <si>
    <t xml:space="preserve">Providing and fixing PVC bend of size 100mm </t>
  </si>
  <si>
    <t xml:space="preserve">Providing and fixing PVC bend of size 75mm </t>
  </si>
  <si>
    <t>D23.1</t>
  </si>
  <si>
    <t>D23.2</t>
  </si>
  <si>
    <t>D23.3</t>
  </si>
  <si>
    <t>D23.4</t>
  </si>
  <si>
    <t>D23.5</t>
  </si>
  <si>
    <t>D23.6</t>
  </si>
  <si>
    <t>Providing and fixing approved quality natural stone cladding of 18–25 mm thickness, in required sizes, shapes, and patterns, on walls, columns, or façade surfaces, as per drawings, specifications, and as directed by the Engineer-in-Charge.</t>
  </si>
  <si>
    <t>Brick work in plain arches in superstructure above plinth level and upto floor five level including centering and shuttering complete for span up to 6 metres with common burnt clay F.P.S. (non modular) bricks of class designation 7.5 in cement mortar 1:3 (1 cement : 3 coarse sand)</t>
  </si>
  <si>
    <t>B18</t>
  </si>
  <si>
    <t>B19</t>
  </si>
  <si>
    <t>Honoria Court</t>
  </si>
  <si>
    <t>Rear Column</t>
  </si>
  <si>
    <t xml:space="preserve">Column </t>
  </si>
  <si>
    <t>Parapet</t>
  </si>
  <si>
    <t>Window 3</t>
  </si>
  <si>
    <t>Arch</t>
  </si>
  <si>
    <t>Total(a+b)</t>
  </si>
  <si>
    <t>For Archs in façade</t>
  </si>
  <si>
    <t>Planter</t>
  </si>
  <si>
    <t>Honoria Court Façade</t>
  </si>
  <si>
    <t>Provide and fixing 19 mm thick marine plywood (water-resistant) onto rafters using suitable screws and washers, including all required fixing materials (nails, screws, washers, adhesives), aligning, leveling, cutting to fit at joints, and finishing. Work to be done complete, as per Engineer‑in‑Charge approval.</t>
  </si>
  <si>
    <t>C5</t>
  </si>
  <si>
    <t>C6</t>
  </si>
  <si>
    <t>Providng and fixing insulated PUFF sheet Roofing with the following specificifications
-Panel Specifications: Roof shall be made of sandwich panel, made out of 0.50mm colour coated galvalume steel sheets spec 150gsm &amp; 550mpa as as outer &amp; inner cladding will be 0.40 mm colour coated galvalume sheet sheet spec 150 gsm &amp; 550 mpa on both side of PUFF.  Make of the sheet to be OEM TATA/JSW PRIME material. . The total thickness of panel will be 50/80 mm for roof, panel PU foam will be CFC free , self-extinguishing, Fire resistance type having density of 40 kg/cum. The Panel are joined together by tongue &amp; groove method, complete in all respect including all the accessories.
Fixing Mechanism: The sheeting will be fixed using galvanized self-drilling, self-tapping fasteners  with EPDM seals to ensure secure attachment and weatherproofing.</t>
  </si>
  <si>
    <t>For GD roof sheet area</t>
  </si>
  <si>
    <t xml:space="preserve"> </t>
  </si>
  <si>
    <t>C7</t>
  </si>
  <si>
    <t>Structural steel work riveted, bolted or welded in built up sections, trusses and framed work, including cutting, hoisting, fixing in position and applying a priming coat of approved steel primer all complete.</t>
  </si>
  <si>
    <t>For railing work</t>
  </si>
  <si>
    <t>LSS_Take of Sheet_Renovation of GD_Phase 2 (Winter)_16.10.2026</t>
  </si>
  <si>
    <t>LSS_Bill of Quantities_Renovation of GD_Phase 2 (Winter)_16.10.2026</t>
  </si>
  <si>
    <t>M/s</t>
  </si>
  <si>
    <t>Address</t>
  </si>
  <si>
    <t>GST</t>
  </si>
</sst>
</file>

<file path=xl/styles.xml><?xml version="1.0" encoding="utf-8"?>
<styleSheet xmlns="http://schemas.openxmlformats.org/spreadsheetml/2006/main" xmlns:mc="http://schemas.openxmlformats.org/markup-compatibility/2006" xmlns:x14ac="http://schemas.microsoft.com/office/spreadsheetml/2009/9/ac" mc:Ignorable="x14ac">
  <numFmts count="4">
    <numFmt numFmtId="44" formatCode="_ &quot;₹&quot;\ * #,##0.00_ ;_ &quot;₹&quot;\ * \-#,##0.00_ ;_ &quot;₹&quot;\ * &quot;-&quot;??_ ;_ @_ "/>
    <numFmt numFmtId="164" formatCode="_(* #,##0.00_);_(* \(#,##0.00\);_(* &quot;-&quot;??_);_(@_)"/>
    <numFmt numFmtId="165" formatCode="_ [$₹-4009]\ * #,##0.00_ ;_ [$₹-4009]\ * \-#,##0.00_ ;_ [$₹-4009]\ * &quot;-&quot;??_ ;_ @_ "/>
    <numFmt numFmtId="166" formatCode="0.0"/>
  </numFmts>
  <fonts count="15">
    <font>
      <sz val="11"/>
      <color theme="1"/>
      <name val="Calibri"/>
      <scheme val="minor"/>
    </font>
    <font>
      <sz val="11"/>
      <name val="Calibri"/>
      <family val="2"/>
    </font>
    <font>
      <b/>
      <sz val="12"/>
      <color theme="0"/>
      <name val="Roboto"/>
    </font>
    <font>
      <sz val="11"/>
      <color theme="1"/>
      <name val="Roboto"/>
    </font>
    <font>
      <b/>
      <sz val="16"/>
      <color theme="1"/>
      <name val="Roboto"/>
    </font>
    <font>
      <b/>
      <sz val="12"/>
      <color theme="1"/>
      <name val="Roboto"/>
    </font>
    <font>
      <b/>
      <sz val="14"/>
      <color theme="1"/>
      <name val="Roboto"/>
    </font>
    <font>
      <b/>
      <sz val="11"/>
      <color theme="1"/>
      <name val="Roboto"/>
    </font>
    <font>
      <sz val="9"/>
      <color theme="1"/>
      <name val="Roboto"/>
    </font>
    <font>
      <b/>
      <sz val="9"/>
      <color theme="1"/>
      <name val="Roboto"/>
    </font>
    <font>
      <b/>
      <sz val="11"/>
      <color theme="1"/>
      <name val="Arial"/>
      <family val="2"/>
    </font>
    <font>
      <sz val="8"/>
      <name val="Calibri"/>
      <family val="2"/>
      <scheme val="minor"/>
    </font>
    <font>
      <sz val="11"/>
      <name val="Roboto"/>
    </font>
    <font>
      <sz val="10"/>
      <name val="Times New Roman"/>
      <family val="1"/>
    </font>
    <font>
      <b/>
      <sz val="11"/>
      <color theme="1"/>
      <name val="Calibri"/>
      <family val="2"/>
      <scheme val="minor"/>
    </font>
  </fonts>
  <fills count="7">
    <fill>
      <patternFill patternType="none"/>
    </fill>
    <fill>
      <patternFill patternType="gray125"/>
    </fill>
    <fill>
      <patternFill patternType="solid">
        <fgColor theme="0"/>
        <bgColor theme="0"/>
      </patternFill>
    </fill>
    <fill>
      <patternFill patternType="solid">
        <fgColor rgb="FFB94F4F"/>
        <bgColor rgb="FFB94F4F"/>
      </patternFill>
    </fill>
    <fill>
      <patternFill patternType="solid">
        <fgColor rgb="FFF2F2F2"/>
        <bgColor rgb="FFF2F2F2"/>
      </patternFill>
    </fill>
    <fill>
      <patternFill patternType="solid">
        <fgColor theme="0"/>
        <bgColor rgb="FFFFFF00"/>
      </patternFill>
    </fill>
    <fill>
      <patternFill patternType="solid">
        <fgColor theme="0"/>
        <bgColor indexed="64"/>
      </patternFill>
    </fill>
  </fills>
  <borders count="26">
    <border>
      <left/>
      <right/>
      <top/>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top/>
      <bottom/>
      <diagonal/>
    </border>
    <border>
      <left/>
      <right/>
      <top/>
      <bottom/>
      <diagonal/>
    </border>
    <border>
      <left/>
      <right/>
      <top/>
      <bottom/>
      <diagonal/>
    </border>
    <border>
      <left style="thin">
        <color rgb="FF000000"/>
      </left>
      <right/>
      <top style="thin">
        <color rgb="FF000000"/>
      </top>
      <bottom/>
      <diagonal/>
    </border>
    <border>
      <left/>
      <right/>
      <top style="thin">
        <color rgb="FF000000"/>
      </top>
      <bottom/>
      <diagonal/>
    </border>
    <border>
      <left/>
      <right style="thin">
        <color rgb="FF000000"/>
      </right>
      <top style="thin">
        <color rgb="FF000000"/>
      </top>
      <bottom/>
      <diagonal/>
    </border>
    <border>
      <left style="thin">
        <color rgb="FF000000"/>
      </left>
      <right/>
      <top style="thin">
        <color rgb="FF000000"/>
      </top>
      <bottom style="thin">
        <color rgb="FF000000"/>
      </bottom>
      <diagonal/>
    </border>
    <border>
      <left style="thin">
        <color indexed="64"/>
      </left>
      <right style="thin">
        <color indexed="64"/>
      </right>
      <top style="thin">
        <color indexed="64"/>
      </top>
      <bottom style="thin">
        <color indexed="64"/>
      </bottom>
      <diagonal/>
    </border>
    <border>
      <left style="thin">
        <color rgb="FF000000"/>
      </left>
      <right style="thin">
        <color rgb="FF000000"/>
      </right>
      <top/>
      <bottom style="thin">
        <color rgb="FF000000"/>
      </bottom>
      <diagonal/>
    </border>
    <border>
      <left style="thin">
        <color rgb="FF000000"/>
      </left>
      <right style="thin">
        <color rgb="FF000000"/>
      </right>
      <top style="thin">
        <color rgb="FF000000"/>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style="thin">
        <color rgb="FF000000"/>
      </left>
      <right/>
      <top style="thin">
        <color indexed="64"/>
      </top>
      <bottom style="thin">
        <color rgb="FF000000"/>
      </bottom>
      <diagonal/>
    </border>
    <border>
      <left/>
      <right/>
      <top style="thin">
        <color indexed="64"/>
      </top>
      <bottom style="thin">
        <color rgb="FF000000"/>
      </bottom>
      <diagonal/>
    </border>
    <border>
      <left/>
      <right style="thin">
        <color rgb="FF000000"/>
      </right>
      <top style="thin">
        <color indexed="64"/>
      </top>
      <bottom style="thin">
        <color rgb="FF000000"/>
      </bottom>
      <diagonal/>
    </border>
    <border>
      <left style="thin">
        <color indexed="64"/>
      </left>
      <right/>
      <top style="thin">
        <color rgb="FF000000"/>
      </top>
      <bottom style="thin">
        <color indexed="64"/>
      </bottom>
      <diagonal/>
    </border>
    <border>
      <left/>
      <right style="thin">
        <color indexed="64"/>
      </right>
      <top style="thin">
        <color rgb="FF000000"/>
      </top>
      <bottom style="thin">
        <color indexed="64"/>
      </bottom>
      <diagonal/>
    </border>
    <border>
      <left/>
      <right/>
      <top style="thin">
        <color rgb="FF000000"/>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s>
  <cellStyleXfs count="2">
    <xf numFmtId="0" fontId="0" fillId="0" borderId="0"/>
    <xf numFmtId="0" fontId="13" fillId="0" borderId="7"/>
  </cellStyleXfs>
  <cellXfs count="273">
    <xf numFmtId="0" fontId="0" fillId="0" borderId="0" xfId="0"/>
    <xf numFmtId="0" fontId="3" fillId="0" borderId="4" xfId="0" applyFont="1" applyBorder="1" applyAlignment="1">
      <alignment horizontal="center" vertical="center"/>
    </xf>
    <xf numFmtId="0" fontId="3" fillId="0" borderId="4" xfId="0" applyFont="1" applyBorder="1" applyAlignment="1">
      <alignment horizontal="center" vertical="center" wrapText="1"/>
    </xf>
    <xf numFmtId="2" fontId="3" fillId="0" borderId="4" xfId="0" applyNumberFormat="1" applyFont="1" applyBorder="1" applyAlignment="1">
      <alignment horizontal="center" vertical="center"/>
    </xf>
    <xf numFmtId="0" fontId="3" fillId="0" borderId="4" xfId="0" applyFont="1" applyBorder="1" applyAlignment="1">
      <alignment horizontal="left" vertical="center" wrapText="1"/>
    </xf>
    <xf numFmtId="166" fontId="3" fillId="0" borderId="4" xfId="0" applyNumberFormat="1" applyFont="1" applyBorder="1" applyAlignment="1">
      <alignment horizontal="center" vertical="center" wrapText="1"/>
    </xf>
    <xf numFmtId="0" fontId="3" fillId="0" borderId="0" xfId="0" applyFont="1" applyAlignment="1">
      <alignment wrapText="1"/>
    </xf>
    <xf numFmtId="0" fontId="5" fillId="0" borderId="4" xfId="0" applyFont="1" applyBorder="1" applyAlignment="1">
      <alignment horizontal="center" vertical="center" wrapText="1"/>
    </xf>
    <xf numFmtId="44" fontId="5" fillId="0" borderId="4" xfId="0" applyNumberFormat="1" applyFont="1" applyBorder="1" applyAlignment="1">
      <alignment horizontal="center" vertical="center" wrapText="1"/>
    </xf>
    <xf numFmtId="0" fontId="3" fillId="0" borderId="4" xfId="0" applyFont="1" applyBorder="1" applyAlignment="1">
      <alignment horizontal="center" wrapText="1"/>
    </xf>
    <xf numFmtId="0" fontId="3" fillId="0" borderId="4" xfId="0" applyFont="1" applyBorder="1" applyAlignment="1">
      <alignment wrapText="1"/>
    </xf>
    <xf numFmtId="0" fontId="6" fillId="3" borderId="4" xfId="0" applyFont="1" applyFill="1" applyBorder="1" applyAlignment="1">
      <alignment horizontal="left" vertical="center" wrapText="1"/>
    </xf>
    <xf numFmtId="0" fontId="3" fillId="2" borderId="4" xfId="0" applyFont="1" applyFill="1" applyBorder="1" applyAlignment="1">
      <alignment horizontal="center" wrapText="1"/>
    </xf>
    <xf numFmtId="2" fontId="3" fillId="2" borderId="4" xfId="0" applyNumberFormat="1" applyFont="1" applyFill="1" applyBorder="1" applyAlignment="1">
      <alignment horizontal="center" wrapText="1"/>
    </xf>
    <xf numFmtId="165" fontId="3" fillId="2" borderId="4" xfId="0" applyNumberFormat="1" applyFont="1" applyFill="1" applyBorder="1" applyAlignment="1">
      <alignment horizontal="center" wrapText="1"/>
    </xf>
    <xf numFmtId="2" fontId="3" fillId="0" borderId="4" xfId="0" applyNumberFormat="1" applyFont="1" applyBorder="1" applyAlignment="1">
      <alignment horizontal="center" wrapText="1"/>
    </xf>
    <xf numFmtId="0" fontId="6" fillId="0" borderId="4" xfId="0" applyFont="1" applyBorder="1" applyAlignment="1">
      <alignment horizontal="left" vertical="center" wrapText="1"/>
    </xf>
    <xf numFmtId="165" fontId="6" fillId="0" borderId="4" xfId="0" applyNumberFormat="1" applyFont="1" applyBorder="1" applyAlignment="1">
      <alignment horizontal="left" vertical="center" wrapText="1"/>
    </xf>
    <xf numFmtId="2" fontId="3" fillId="0" borderId="4" xfId="0" applyNumberFormat="1" applyFont="1" applyBorder="1" applyAlignment="1">
      <alignment horizontal="center" vertical="center" wrapText="1"/>
    </xf>
    <xf numFmtId="165" fontId="3" fillId="2" borderId="4" xfId="0" applyNumberFormat="1" applyFont="1" applyFill="1" applyBorder="1" applyAlignment="1">
      <alignment horizontal="center" vertical="center" wrapText="1"/>
    </xf>
    <xf numFmtId="0" fontId="6" fillId="2" borderId="4" xfId="0" applyFont="1" applyFill="1" applyBorder="1" applyAlignment="1">
      <alignment horizontal="left" vertical="center" wrapText="1"/>
    </xf>
    <xf numFmtId="165" fontId="6" fillId="2" borderId="4" xfId="0" applyNumberFormat="1" applyFont="1" applyFill="1" applyBorder="1" applyAlignment="1">
      <alignment horizontal="left" vertical="center" wrapText="1"/>
    </xf>
    <xf numFmtId="0" fontId="3" fillId="2" borderId="4" xfId="0" applyFont="1" applyFill="1" applyBorder="1" applyAlignment="1">
      <alignment horizontal="left" vertical="center" wrapText="1"/>
    </xf>
    <xf numFmtId="0" fontId="3" fillId="0" borderId="0" xfId="0" applyFont="1" applyAlignment="1">
      <alignment horizontal="center" wrapText="1"/>
    </xf>
    <xf numFmtId="0" fontId="5" fillId="4" borderId="4" xfId="0" applyFont="1" applyFill="1" applyBorder="1" applyAlignment="1">
      <alignment horizontal="center" vertical="center" wrapText="1"/>
    </xf>
    <xf numFmtId="0" fontId="5" fillId="4" borderId="4" xfId="0" applyFont="1" applyFill="1" applyBorder="1" applyAlignment="1">
      <alignment horizontal="center" vertical="center"/>
    </xf>
    <xf numFmtId="2" fontId="5" fillId="4" borderId="4" xfId="0" applyNumberFormat="1" applyFont="1" applyFill="1" applyBorder="1" applyAlignment="1">
      <alignment horizontal="center" vertical="center"/>
    </xf>
    <xf numFmtId="0" fontId="3" fillId="0" borderId="4" xfId="0" applyFont="1" applyBorder="1" applyAlignment="1">
      <alignment vertical="center"/>
    </xf>
    <xf numFmtId="0" fontId="7" fillId="3" borderId="4" xfId="0" applyFont="1" applyFill="1" applyBorder="1" applyAlignment="1">
      <alignment horizontal="center" vertical="center"/>
    </xf>
    <xf numFmtId="0" fontId="5" fillId="3" borderId="4" xfId="0" applyFont="1" applyFill="1" applyBorder="1" applyAlignment="1">
      <alignment vertical="center"/>
    </xf>
    <xf numFmtId="0" fontId="7" fillId="3" borderId="4" xfId="0" applyFont="1" applyFill="1" applyBorder="1" applyAlignment="1">
      <alignment vertical="center"/>
    </xf>
    <xf numFmtId="0" fontId="7" fillId="0" borderId="0" xfId="0" applyFont="1" applyAlignment="1">
      <alignment vertical="center"/>
    </xf>
    <xf numFmtId="0" fontId="7" fillId="0" borderId="4" xfId="0" applyFont="1" applyBorder="1" applyAlignment="1">
      <alignment horizontal="center" vertical="center"/>
    </xf>
    <xf numFmtId="0" fontId="7" fillId="0" borderId="4" xfId="0" applyFont="1" applyBorder="1" applyAlignment="1">
      <alignment horizontal="left" vertical="center" wrapText="1"/>
    </xf>
    <xf numFmtId="0" fontId="3" fillId="0" borderId="4" xfId="0" applyFont="1" applyBorder="1" applyAlignment="1">
      <alignment horizontal="left" vertical="center"/>
    </xf>
    <xf numFmtId="0" fontId="3" fillId="0" borderId="4" xfId="0" applyFont="1" applyBorder="1" applyAlignment="1">
      <alignment vertical="center" wrapText="1"/>
    </xf>
    <xf numFmtId="0" fontId="7" fillId="0" borderId="4" xfId="0" applyFont="1" applyBorder="1" applyAlignment="1">
      <alignment vertical="center"/>
    </xf>
    <xf numFmtId="2" fontId="7" fillId="0" borderId="4" xfId="0" applyNumberFormat="1" applyFont="1" applyBorder="1" applyAlignment="1">
      <alignment horizontal="center" vertical="center"/>
    </xf>
    <xf numFmtId="2" fontId="7" fillId="0" borderId="4" xfId="0" applyNumberFormat="1" applyFont="1" applyBorder="1" applyAlignment="1">
      <alignment horizontal="center" vertical="center" wrapText="1"/>
    </xf>
    <xf numFmtId="2" fontId="3" fillId="0" borderId="4" xfId="0" applyNumberFormat="1" applyFont="1" applyBorder="1" applyAlignment="1">
      <alignment horizontal="left" vertical="center" wrapText="1"/>
    </xf>
    <xf numFmtId="2" fontId="3" fillId="0" borderId="4" xfId="0" applyNumberFormat="1" applyFont="1" applyBorder="1" applyAlignment="1">
      <alignment horizontal="center"/>
    </xf>
    <xf numFmtId="0" fontId="7" fillId="0" borderId="4" xfId="0" applyFont="1" applyBorder="1" applyAlignment="1">
      <alignment horizontal="center"/>
    </xf>
    <xf numFmtId="2" fontId="7" fillId="0" borderId="4" xfId="0" applyNumberFormat="1" applyFont="1" applyBorder="1" applyAlignment="1">
      <alignment horizontal="center"/>
    </xf>
    <xf numFmtId="2" fontId="7" fillId="0" borderId="4" xfId="0" applyNumberFormat="1" applyFont="1" applyBorder="1" applyAlignment="1">
      <alignment horizontal="center" wrapText="1"/>
    </xf>
    <xf numFmtId="4" fontId="3" fillId="0" borderId="4" xfId="0" applyNumberFormat="1" applyFont="1" applyBorder="1" applyAlignment="1">
      <alignment horizontal="center" vertical="center"/>
    </xf>
    <xf numFmtId="0" fontId="7" fillId="0" borderId="4" xfId="0" applyFont="1" applyBorder="1" applyAlignment="1">
      <alignment horizontal="center" vertical="center" wrapText="1"/>
    </xf>
    <xf numFmtId="4" fontId="7" fillId="0" borderId="4" xfId="0" applyNumberFormat="1" applyFont="1" applyBorder="1" applyAlignment="1">
      <alignment horizontal="center" vertical="center" wrapText="1"/>
    </xf>
    <xf numFmtId="4" fontId="7" fillId="0" borderId="4" xfId="0" applyNumberFormat="1" applyFont="1" applyBorder="1" applyAlignment="1">
      <alignment horizontal="center" vertical="center"/>
    </xf>
    <xf numFmtId="0" fontId="2" fillId="3" borderId="4" xfId="0" applyFont="1" applyFill="1" applyBorder="1" applyAlignment="1">
      <alignment vertical="center"/>
    </xf>
    <xf numFmtId="0" fontId="3" fillId="3" borderId="4" xfId="0" applyFont="1" applyFill="1" applyBorder="1" applyAlignment="1">
      <alignment horizontal="center" vertical="center"/>
    </xf>
    <xf numFmtId="0" fontId="8" fillId="0" borderId="0" xfId="0" applyFont="1"/>
    <xf numFmtId="0" fontId="9" fillId="0" borderId="0" xfId="0" applyFont="1"/>
    <xf numFmtId="0" fontId="3" fillId="2" borderId="4" xfId="0" applyFont="1" applyFill="1" applyBorder="1" applyAlignment="1">
      <alignment horizontal="justify" vertical="top" wrapText="1"/>
    </xf>
    <xf numFmtId="0" fontId="3" fillId="5" borderId="4" xfId="0" applyFont="1" applyFill="1" applyBorder="1" applyAlignment="1">
      <alignment horizontal="center" wrapText="1"/>
    </xf>
    <xf numFmtId="2" fontId="3" fillId="5" borderId="4" xfId="0" applyNumberFormat="1" applyFont="1" applyFill="1" applyBorder="1" applyAlignment="1">
      <alignment horizontal="center" wrapText="1"/>
    </xf>
    <xf numFmtId="0" fontId="3" fillId="5" borderId="4" xfId="0" applyFont="1" applyFill="1" applyBorder="1" applyAlignment="1">
      <alignment wrapText="1"/>
    </xf>
    <xf numFmtId="0" fontId="3" fillId="2" borderId="11" xfId="0" applyFont="1" applyFill="1" applyBorder="1" applyAlignment="1">
      <alignment horizontal="justify" vertical="top" wrapText="1"/>
    </xf>
    <xf numFmtId="0" fontId="3" fillId="0" borderId="2" xfId="0" applyFont="1" applyBorder="1" applyAlignment="1">
      <alignment horizontal="left" vertical="center" wrapText="1"/>
    </xf>
    <xf numFmtId="0" fontId="3" fillId="0" borderId="3" xfId="0" applyFont="1" applyBorder="1" applyAlignment="1">
      <alignment horizontal="left" vertical="center" wrapText="1"/>
    </xf>
    <xf numFmtId="0" fontId="3" fillId="0" borderId="11" xfId="0" applyFont="1" applyBorder="1" applyAlignment="1">
      <alignment horizontal="left" vertical="center" wrapText="1"/>
    </xf>
    <xf numFmtId="0" fontId="7" fillId="0" borderId="11" xfId="0" applyFont="1" applyBorder="1" applyAlignment="1">
      <alignment horizontal="left" vertical="center" wrapText="1"/>
    </xf>
    <xf numFmtId="0" fontId="3" fillId="0" borderId="13" xfId="0" applyFont="1" applyBorder="1" applyAlignment="1">
      <alignment horizontal="center" vertical="center" wrapText="1"/>
    </xf>
    <xf numFmtId="0" fontId="7" fillId="0" borderId="12" xfId="0" applyFont="1" applyBorder="1" applyAlignment="1">
      <alignment horizontal="left" vertical="center" wrapText="1"/>
    </xf>
    <xf numFmtId="2" fontId="7" fillId="0" borderId="4" xfId="0" applyNumberFormat="1" applyFont="1" applyBorder="1" applyAlignment="1">
      <alignment horizontal="left" vertical="center" wrapText="1"/>
    </xf>
    <xf numFmtId="0" fontId="3" fillId="0" borderId="14" xfId="0" applyFont="1" applyBorder="1" applyAlignment="1">
      <alignment horizontal="center" vertical="center"/>
    </xf>
    <xf numFmtId="0" fontId="3" fillId="0" borderId="13" xfId="0" applyFont="1" applyBorder="1" applyAlignment="1">
      <alignment horizontal="center" vertical="center"/>
    </xf>
    <xf numFmtId="0" fontId="3" fillId="0" borderId="12" xfId="0" applyFont="1" applyBorder="1" applyAlignment="1">
      <alignment horizontal="center" vertical="center"/>
    </xf>
    <xf numFmtId="2" fontId="7" fillId="0" borderId="12" xfId="0" applyNumberFormat="1" applyFont="1" applyBorder="1" applyAlignment="1">
      <alignment horizontal="center" vertical="center"/>
    </xf>
    <xf numFmtId="0" fontId="12" fillId="0" borderId="4" xfId="0" applyFont="1" applyBorder="1" applyAlignment="1">
      <alignment horizontal="justify" vertical="top" wrapText="1"/>
    </xf>
    <xf numFmtId="2" fontId="3" fillId="0" borderId="11" xfId="0" applyNumberFormat="1" applyFont="1" applyBorder="1" applyAlignment="1">
      <alignment horizontal="center" vertical="center"/>
    </xf>
    <xf numFmtId="2" fontId="3" fillId="0" borderId="3" xfId="0" applyNumberFormat="1" applyFont="1" applyBorder="1" applyAlignment="1">
      <alignment horizontal="center" vertical="center" wrapText="1"/>
    </xf>
    <xf numFmtId="2" fontId="3" fillId="0" borderId="13" xfId="0" applyNumberFormat="1" applyFont="1" applyBorder="1" applyAlignment="1">
      <alignment horizontal="center" vertical="center" wrapText="1"/>
    </xf>
    <xf numFmtId="2" fontId="3" fillId="0" borderId="11" xfId="0" applyNumberFormat="1" applyFont="1" applyBorder="1" applyAlignment="1">
      <alignment horizontal="center" vertical="center" wrapText="1"/>
    </xf>
    <xf numFmtId="2" fontId="3" fillId="0" borderId="12" xfId="0" applyNumberFormat="1" applyFont="1" applyBorder="1" applyAlignment="1">
      <alignment horizontal="center" vertical="center"/>
    </xf>
    <xf numFmtId="2" fontId="3" fillId="0" borderId="12" xfId="0" applyNumberFormat="1" applyFont="1" applyBorder="1" applyAlignment="1">
      <alignment horizontal="center" vertical="center" wrapText="1"/>
    </xf>
    <xf numFmtId="0" fontId="3" fillId="0" borderId="14" xfId="0" applyFont="1" applyBorder="1" applyAlignment="1">
      <alignment horizontal="left" vertical="center" wrapText="1"/>
    </xf>
    <xf numFmtId="0" fontId="3" fillId="0" borderId="12" xfId="0" applyFont="1" applyBorder="1" applyAlignment="1">
      <alignment horizontal="left" vertical="center" wrapText="1"/>
    </xf>
    <xf numFmtId="0" fontId="3" fillId="0" borderId="11" xfId="0" applyFont="1" applyBorder="1" applyAlignment="1">
      <alignment horizontal="center" vertical="center" wrapText="1"/>
    </xf>
    <xf numFmtId="0" fontId="7" fillId="0" borderId="11" xfId="0" applyFont="1" applyBorder="1" applyAlignment="1">
      <alignment horizontal="center" vertical="center"/>
    </xf>
    <xf numFmtId="0" fontId="7" fillId="0" borderId="3" xfId="0" applyFont="1" applyBorder="1" applyAlignment="1">
      <alignment horizontal="left" vertical="center" wrapText="1"/>
    </xf>
    <xf numFmtId="0" fontId="3" fillId="0" borderId="3" xfId="0" applyFont="1" applyBorder="1" applyAlignment="1">
      <alignment horizontal="center" vertical="center" wrapText="1"/>
    </xf>
    <xf numFmtId="0" fontId="3" fillId="0" borderId="12" xfId="0" applyFont="1" applyBorder="1"/>
    <xf numFmtId="2" fontId="7" fillId="0" borderId="4" xfId="0" applyNumberFormat="1" applyFont="1" applyBorder="1" applyAlignment="1">
      <alignment horizontal="left" vertical="center"/>
    </xf>
    <xf numFmtId="2" fontId="7" fillId="0" borderId="14" xfId="0" applyNumberFormat="1" applyFont="1" applyBorder="1" applyAlignment="1">
      <alignment horizontal="left" vertical="center" wrapText="1"/>
    </xf>
    <xf numFmtId="0" fontId="7" fillId="0" borderId="12" xfId="0" applyFont="1" applyBorder="1" applyAlignment="1">
      <alignment vertical="center"/>
    </xf>
    <xf numFmtId="2" fontId="7" fillId="0" borderId="3" xfId="0" applyNumberFormat="1" applyFont="1" applyBorder="1" applyAlignment="1">
      <alignment horizontal="left" vertical="center" wrapText="1"/>
    </xf>
    <xf numFmtId="2" fontId="3" fillId="0" borderId="3" xfId="0" applyNumberFormat="1" applyFont="1" applyBorder="1" applyAlignment="1">
      <alignment horizontal="left" vertical="center" wrapText="1"/>
    </xf>
    <xf numFmtId="2" fontId="3" fillId="0" borderId="12" xfId="0" applyNumberFormat="1" applyFont="1" applyBorder="1" applyAlignment="1">
      <alignment horizontal="left" vertical="center" wrapText="1"/>
    </xf>
    <xf numFmtId="0" fontId="3" fillId="0" borderId="12" xfId="0" applyFont="1" applyBorder="1" applyAlignment="1">
      <alignment vertical="center"/>
    </xf>
    <xf numFmtId="0" fontId="3" fillId="0" borderId="11" xfId="0" applyFont="1" applyBorder="1" applyAlignment="1">
      <alignment horizontal="center" vertical="center"/>
    </xf>
    <xf numFmtId="0" fontId="7" fillId="0" borderId="4" xfId="0" applyFont="1" applyBorder="1" applyAlignment="1">
      <alignment horizontal="left" vertical="center"/>
    </xf>
    <xf numFmtId="0" fontId="3" fillId="0" borderId="12" xfId="0" applyFont="1" applyBorder="1" applyAlignment="1">
      <alignment horizontal="center"/>
    </xf>
    <xf numFmtId="2" fontId="7" fillId="0" borderId="12" xfId="0" applyNumberFormat="1" applyFont="1" applyBorder="1" applyAlignment="1">
      <alignment horizontal="center" vertical="center" wrapText="1"/>
    </xf>
    <xf numFmtId="0" fontId="3" fillId="0" borderId="12" xfId="0" applyFont="1" applyBorder="1" applyAlignment="1">
      <alignment vertical="center" wrapText="1"/>
    </xf>
    <xf numFmtId="0" fontId="7" fillId="0" borderId="12" xfId="0" applyFont="1" applyBorder="1" applyAlignment="1">
      <alignment vertical="center" wrapText="1"/>
    </xf>
    <xf numFmtId="0" fontId="3" fillId="0" borderId="0" xfId="0" applyFont="1"/>
    <xf numFmtId="2" fontId="3" fillId="0" borderId="8" xfId="0" applyNumberFormat="1" applyFont="1" applyBorder="1" applyAlignment="1">
      <alignment horizontal="center" vertical="center"/>
    </xf>
    <xf numFmtId="0" fontId="3" fillId="0" borderId="16" xfId="0" applyFont="1" applyBorder="1"/>
    <xf numFmtId="2" fontId="3" fillId="0" borderId="10" xfId="0" applyNumberFormat="1" applyFont="1" applyBorder="1" applyAlignment="1">
      <alignment horizontal="center" vertical="center" wrapText="1"/>
    </xf>
    <xf numFmtId="0" fontId="3" fillId="0" borderId="2" xfId="0" applyFont="1" applyBorder="1" applyAlignment="1">
      <alignment horizontal="left" vertical="top" wrapText="1"/>
    </xf>
    <xf numFmtId="0" fontId="3" fillId="0" borderId="14" xfId="0" applyFont="1" applyBorder="1" applyAlignment="1">
      <alignment horizontal="center" wrapText="1"/>
    </xf>
    <xf numFmtId="0" fontId="3" fillId="0" borderId="12" xfId="0" applyFont="1" applyBorder="1" applyAlignment="1">
      <alignment horizontal="center" wrapText="1"/>
    </xf>
    <xf numFmtId="0" fontId="6" fillId="0" borderId="13" xfId="0" applyFont="1" applyBorder="1" applyAlignment="1">
      <alignment horizontal="left" vertical="center" wrapText="1"/>
    </xf>
    <xf numFmtId="0" fontId="7" fillId="0" borderId="11" xfId="0" applyFont="1" applyBorder="1" applyAlignment="1">
      <alignment horizontal="center" vertical="center" wrapText="1"/>
    </xf>
    <xf numFmtId="0" fontId="3" fillId="6" borderId="1" xfId="0" applyFont="1" applyFill="1" applyBorder="1" applyAlignment="1">
      <alignment horizontal="center" wrapText="1"/>
    </xf>
    <xf numFmtId="2" fontId="3" fillId="6" borderId="1" xfId="0" applyNumberFormat="1" applyFont="1" applyFill="1" applyBorder="1" applyAlignment="1">
      <alignment horizontal="center" wrapText="1"/>
    </xf>
    <xf numFmtId="0" fontId="3" fillId="6" borderId="4" xfId="0" applyFont="1" applyFill="1" applyBorder="1" applyAlignment="1">
      <alignment wrapText="1"/>
    </xf>
    <xf numFmtId="0" fontId="3" fillId="6" borderId="4" xfId="0" applyFont="1" applyFill="1" applyBorder="1" applyAlignment="1">
      <alignment horizontal="center" vertical="center"/>
    </xf>
    <xf numFmtId="165" fontId="6" fillId="0" borderId="13" xfId="0" applyNumberFormat="1" applyFont="1" applyBorder="1" applyAlignment="1">
      <alignment horizontal="left" vertical="center" wrapText="1"/>
    </xf>
    <xf numFmtId="2" fontId="3" fillId="0" borderId="12" xfId="0" applyNumberFormat="1" applyFont="1" applyBorder="1" applyAlignment="1">
      <alignment horizontal="center"/>
    </xf>
    <xf numFmtId="0" fontId="3" fillId="0" borderId="12" xfId="0" applyFont="1" applyBorder="1" applyAlignment="1">
      <alignment wrapText="1"/>
    </xf>
    <xf numFmtId="2" fontId="3" fillId="0" borderId="12" xfId="0" applyNumberFormat="1" applyFont="1" applyBorder="1" applyAlignment="1">
      <alignment horizontal="center" wrapText="1"/>
    </xf>
    <xf numFmtId="165" fontId="3" fillId="2" borderId="12" xfId="0" applyNumberFormat="1" applyFont="1" applyFill="1" applyBorder="1" applyAlignment="1">
      <alignment horizontal="center" wrapText="1"/>
    </xf>
    <xf numFmtId="2" fontId="3" fillId="0" borderId="14" xfId="0" applyNumberFormat="1" applyFont="1" applyBorder="1" applyAlignment="1">
      <alignment horizontal="center" wrapText="1"/>
    </xf>
    <xf numFmtId="0" fontId="3" fillId="0" borderId="14" xfId="0" applyFont="1" applyBorder="1" applyAlignment="1">
      <alignment wrapText="1"/>
    </xf>
    <xf numFmtId="0" fontId="3" fillId="6" borderId="11" xfId="0" applyFont="1" applyFill="1" applyBorder="1" applyAlignment="1">
      <alignment horizontal="left" vertical="top" wrapText="1"/>
    </xf>
    <xf numFmtId="0" fontId="3" fillId="6" borderId="2" xfId="0" applyFont="1" applyFill="1" applyBorder="1" applyAlignment="1">
      <alignment horizontal="left" vertical="top" wrapText="1"/>
    </xf>
    <xf numFmtId="0" fontId="3" fillId="6" borderId="3" xfId="0" applyFont="1" applyFill="1" applyBorder="1" applyAlignment="1">
      <alignment horizontal="left" vertical="top" wrapText="1"/>
    </xf>
    <xf numFmtId="2" fontId="3" fillId="0" borderId="0" xfId="0" applyNumberFormat="1" applyFont="1"/>
    <xf numFmtId="0" fontId="3" fillId="0" borderId="4" xfId="0" applyFont="1" applyBorder="1"/>
    <xf numFmtId="2" fontId="3" fillId="0" borderId="4" xfId="0" applyNumberFormat="1" applyFont="1" applyBorder="1"/>
    <xf numFmtId="0" fontId="7" fillId="0" borderId="12" xfId="0" applyFont="1" applyBorder="1"/>
    <xf numFmtId="0" fontId="3" fillId="0" borderId="0" xfId="0" applyFont="1" applyAlignment="1">
      <alignment horizontal="center"/>
    </xf>
    <xf numFmtId="2" fontId="3" fillId="0" borderId="16" xfId="0" applyNumberFormat="1" applyFont="1" applyBorder="1" applyAlignment="1">
      <alignment horizontal="center" vertical="center"/>
    </xf>
    <xf numFmtId="0" fontId="3" fillId="0" borderId="16" xfId="0" applyFont="1" applyBorder="1" applyAlignment="1">
      <alignment horizontal="center" vertical="center"/>
    </xf>
    <xf numFmtId="0" fontId="3" fillId="0" borderId="0" xfId="0" applyFont="1" applyAlignment="1">
      <alignment horizontal="center" vertical="center"/>
    </xf>
    <xf numFmtId="0" fontId="3" fillId="0" borderId="0" xfId="0" applyFont="1" applyAlignment="1">
      <alignment vertical="center"/>
    </xf>
    <xf numFmtId="0" fontId="3" fillId="0" borderId="14" xfId="0" applyFont="1" applyBorder="1" applyAlignment="1">
      <alignment horizontal="left" vertical="top" wrapText="1"/>
    </xf>
    <xf numFmtId="0" fontId="3" fillId="0" borderId="4" xfId="0" applyFont="1" applyBorder="1" applyAlignment="1">
      <alignment horizontal="left" vertical="top" wrapText="1"/>
    </xf>
    <xf numFmtId="0" fontId="3" fillId="0" borderId="15" xfId="0" applyFont="1" applyBorder="1" applyAlignment="1">
      <alignment vertical="center"/>
    </xf>
    <xf numFmtId="0" fontId="3" fillId="0" borderId="7" xfId="0" applyFont="1" applyBorder="1"/>
    <xf numFmtId="0" fontId="3" fillId="0" borderId="7" xfId="0" applyFont="1" applyBorder="1" applyAlignment="1">
      <alignment horizontal="center" vertical="center"/>
    </xf>
    <xf numFmtId="0" fontId="3" fillId="0" borderId="7" xfId="0" applyFont="1" applyBorder="1" applyAlignment="1">
      <alignment vertical="center"/>
    </xf>
    <xf numFmtId="18" fontId="7" fillId="0" borderId="11" xfId="0" applyNumberFormat="1" applyFont="1" applyBorder="1" applyAlignment="1">
      <alignment horizontal="left" vertical="center" wrapText="1"/>
    </xf>
    <xf numFmtId="0" fontId="3" fillId="2" borderId="4" xfId="0" applyFont="1" applyFill="1" applyBorder="1" applyAlignment="1">
      <alignment horizontal="left" wrapText="1"/>
    </xf>
    <xf numFmtId="0" fontId="6" fillId="0" borderId="4" xfId="0" applyFont="1" applyBorder="1" applyAlignment="1">
      <alignment horizontal="left" wrapText="1"/>
    </xf>
    <xf numFmtId="0" fontId="6" fillId="0" borderId="12" xfId="0" applyFont="1" applyBorder="1" applyAlignment="1">
      <alignment horizontal="left" wrapText="1"/>
    </xf>
    <xf numFmtId="0" fontId="6" fillId="2" borderId="4" xfId="0" applyFont="1" applyFill="1" applyBorder="1" applyAlignment="1">
      <alignment horizontal="left" wrapText="1"/>
    </xf>
    <xf numFmtId="164" fontId="3" fillId="5" borderId="4" xfId="0" applyNumberFormat="1" applyFont="1" applyFill="1" applyBorder="1" applyAlignment="1">
      <alignment horizontal="center" wrapText="1"/>
    </xf>
    <xf numFmtId="166" fontId="3" fillId="0" borderId="2" xfId="0" applyNumberFormat="1" applyFont="1" applyBorder="1" applyAlignment="1">
      <alignment horizontal="center" vertical="center" wrapText="1"/>
    </xf>
    <xf numFmtId="166" fontId="3" fillId="5" borderId="4" xfId="0" applyNumberFormat="1" applyFont="1" applyFill="1" applyBorder="1" applyAlignment="1">
      <alignment horizontal="center"/>
    </xf>
    <xf numFmtId="164" fontId="5" fillId="0" borderId="4" xfId="0" applyNumberFormat="1" applyFont="1" applyBorder="1" applyAlignment="1">
      <alignment horizontal="center" vertical="center" wrapText="1"/>
    </xf>
    <xf numFmtId="0" fontId="3" fillId="6" borderId="4" xfId="0" applyFont="1" applyFill="1" applyBorder="1" applyAlignment="1">
      <alignment horizontal="center" wrapText="1"/>
    </xf>
    <xf numFmtId="2" fontId="3" fillId="6" borderId="4" xfId="0" applyNumberFormat="1" applyFont="1" applyFill="1" applyBorder="1" applyAlignment="1">
      <alignment horizontal="center" wrapText="1"/>
    </xf>
    <xf numFmtId="0" fontId="3" fillId="0" borderId="0" xfId="0" applyFont="1" applyAlignment="1">
      <alignment vertical="center" wrapText="1"/>
    </xf>
    <xf numFmtId="0" fontId="0" fillId="0" borderId="0" xfId="0" applyAlignment="1">
      <alignment vertical="center"/>
    </xf>
    <xf numFmtId="166" fontId="3" fillId="5" borderId="4" xfId="0" applyNumberFormat="1" applyFont="1" applyFill="1" applyBorder="1" applyAlignment="1">
      <alignment horizontal="center" vertical="center"/>
    </xf>
    <xf numFmtId="0" fontId="3" fillId="0" borderId="0" xfId="0" applyFont="1" applyAlignment="1">
      <alignment horizontal="center" vertical="center" wrapText="1"/>
    </xf>
    <xf numFmtId="165" fontId="3" fillId="0" borderId="0" xfId="0" applyNumberFormat="1" applyFont="1" applyAlignment="1">
      <alignment horizontal="right" vertical="center" wrapText="1"/>
    </xf>
    <xf numFmtId="18" fontId="7" fillId="0" borderId="11" xfId="0" applyNumberFormat="1" applyFont="1" applyBorder="1" applyAlignment="1">
      <alignment horizontal="left" vertical="top" wrapText="1"/>
    </xf>
    <xf numFmtId="2" fontId="3" fillId="0" borderId="11" xfId="0" applyNumberFormat="1" applyFont="1" applyBorder="1" applyAlignment="1">
      <alignment horizontal="center" vertical="top" wrapText="1"/>
    </xf>
    <xf numFmtId="0" fontId="3" fillId="0" borderId="11" xfId="0" applyFont="1" applyBorder="1" applyAlignment="1">
      <alignment horizontal="center" vertical="top" wrapText="1"/>
    </xf>
    <xf numFmtId="0" fontId="6" fillId="3" borderId="4" xfId="0" applyFont="1" applyFill="1" applyBorder="1" applyAlignment="1">
      <alignment vertical="center" wrapText="1"/>
    </xf>
    <xf numFmtId="0" fontId="3" fillId="2" borderId="4" xfId="0" applyFont="1" applyFill="1" applyBorder="1" applyAlignment="1">
      <alignment vertical="center" wrapText="1"/>
    </xf>
    <xf numFmtId="0" fontId="6" fillId="0" borderId="4" xfId="0" applyFont="1" applyBorder="1" applyAlignment="1">
      <alignment vertical="center" wrapText="1"/>
    </xf>
    <xf numFmtId="0" fontId="6" fillId="0" borderId="13" xfId="0" applyFont="1" applyBorder="1" applyAlignment="1">
      <alignment vertical="center" wrapText="1"/>
    </xf>
    <xf numFmtId="0" fontId="6" fillId="2" borderId="4" xfId="0" applyFont="1" applyFill="1" applyBorder="1" applyAlignment="1">
      <alignment vertical="center" wrapText="1"/>
    </xf>
    <xf numFmtId="0" fontId="3" fillId="2" borderId="4" xfId="0" applyFont="1" applyFill="1" applyBorder="1" applyAlignment="1">
      <alignment horizontal="justify" wrapText="1"/>
    </xf>
    <xf numFmtId="0" fontId="3" fillId="2" borderId="4" xfId="0" applyFont="1" applyFill="1" applyBorder="1" applyAlignment="1">
      <alignment wrapText="1"/>
    </xf>
    <xf numFmtId="0" fontId="3" fillId="0" borderId="4" xfId="0" applyFont="1" applyBorder="1" applyAlignment="1">
      <alignment horizontal="justify" wrapText="1"/>
    </xf>
    <xf numFmtId="0" fontId="3" fillId="6" borderId="12" xfId="0" applyFont="1" applyFill="1" applyBorder="1" applyAlignment="1">
      <alignment horizontal="justify" wrapText="1"/>
    </xf>
    <xf numFmtId="0" fontId="12" fillId="0" borderId="4" xfId="0" applyFont="1" applyBorder="1" applyAlignment="1">
      <alignment horizontal="justify" wrapText="1"/>
    </xf>
    <xf numFmtId="0" fontId="3" fillId="0" borderId="17" xfId="0" applyFont="1" applyBorder="1" applyAlignment="1">
      <alignment horizontal="left" wrapText="1"/>
    </xf>
    <xf numFmtId="165" fontId="3" fillId="2" borderId="12" xfId="0" applyNumberFormat="1" applyFont="1" applyFill="1" applyBorder="1" applyAlignment="1">
      <alignment wrapText="1"/>
    </xf>
    <xf numFmtId="0" fontId="3" fillId="2" borderId="14" xfId="0" applyFont="1" applyFill="1" applyBorder="1" applyAlignment="1">
      <alignment horizontal="justify" wrapText="1"/>
    </xf>
    <xf numFmtId="0" fontId="3" fillId="2" borderId="12" xfId="0" applyFont="1" applyFill="1" applyBorder="1" applyAlignment="1">
      <alignment horizontal="left" wrapText="1"/>
    </xf>
    <xf numFmtId="165" fontId="6" fillId="0" borderId="12" xfId="0" applyNumberFormat="1" applyFont="1" applyBorder="1" applyAlignment="1">
      <alignment horizontal="left" wrapText="1"/>
    </xf>
    <xf numFmtId="0" fontId="6" fillId="0" borderId="12" xfId="0" applyFont="1" applyBorder="1" applyAlignment="1">
      <alignment wrapText="1"/>
    </xf>
    <xf numFmtId="165" fontId="6" fillId="2" borderId="4" xfId="0" applyNumberFormat="1" applyFont="1" applyFill="1" applyBorder="1" applyAlignment="1">
      <alignment horizontal="left" wrapText="1"/>
    </xf>
    <xf numFmtId="0" fontId="6" fillId="2" borderId="4" xfId="0" applyFont="1" applyFill="1" applyBorder="1" applyAlignment="1">
      <alignment wrapText="1"/>
    </xf>
    <xf numFmtId="165" fontId="3" fillId="0" borderId="4" xfId="0" applyNumberFormat="1" applyFont="1" applyBorder="1" applyAlignment="1">
      <alignment horizontal="center" wrapText="1"/>
    </xf>
    <xf numFmtId="0" fontId="3" fillId="0" borderId="4" xfId="0" applyFont="1" applyBorder="1" applyAlignment="1">
      <alignment horizontal="left" wrapText="1"/>
    </xf>
    <xf numFmtId="44" fontId="3" fillId="5" borderId="4" xfId="0" applyNumberFormat="1" applyFont="1" applyFill="1" applyBorder="1" applyAlignment="1">
      <alignment horizontal="center"/>
    </xf>
    <xf numFmtId="0" fontId="12" fillId="6" borderId="12" xfId="1" applyFont="1" applyFill="1" applyBorder="1" applyAlignment="1">
      <alignment horizontal="left" wrapText="1"/>
    </xf>
    <xf numFmtId="0" fontId="3" fillId="5" borderId="4" xfId="0" applyFont="1" applyFill="1" applyBorder="1" applyAlignment="1">
      <alignment horizontal="left" wrapText="1"/>
    </xf>
    <xf numFmtId="165" fontId="6" fillId="0" borderId="4" xfId="0" applyNumberFormat="1" applyFont="1" applyBorder="1" applyAlignment="1">
      <alignment horizontal="left" wrapText="1"/>
    </xf>
    <xf numFmtId="0" fontId="6" fillId="0" borderId="4" xfId="0" applyFont="1" applyBorder="1" applyAlignment="1">
      <alignment wrapText="1"/>
    </xf>
    <xf numFmtId="0" fontId="3" fillId="0" borderId="4" xfId="0" applyFont="1" applyBorder="1" applyAlignment="1">
      <alignment horizontal="right" vertical="center" wrapText="1"/>
    </xf>
    <xf numFmtId="0" fontId="6" fillId="3" borderId="4" xfId="0" applyFont="1" applyFill="1" applyBorder="1" applyAlignment="1">
      <alignment horizontal="right" vertical="center" wrapText="1"/>
    </xf>
    <xf numFmtId="165" fontId="3" fillId="2" borderId="4" xfId="0" applyNumberFormat="1" applyFont="1" applyFill="1" applyBorder="1" applyAlignment="1">
      <alignment horizontal="right" wrapText="1"/>
    </xf>
    <xf numFmtId="165" fontId="3" fillId="0" borderId="4" xfId="0" applyNumberFormat="1" applyFont="1" applyBorder="1" applyAlignment="1">
      <alignment horizontal="right" wrapText="1"/>
    </xf>
    <xf numFmtId="165" fontId="3" fillId="0" borderId="12" xfId="0" applyNumberFormat="1" applyFont="1" applyBorder="1" applyAlignment="1">
      <alignment horizontal="right"/>
    </xf>
    <xf numFmtId="0" fontId="3" fillId="2" borderId="4" xfId="0" applyFont="1" applyFill="1" applyBorder="1" applyAlignment="1">
      <alignment horizontal="right" vertical="center" wrapText="1"/>
    </xf>
    <xf numFmtId="0" fontId="6" fillId="0" borderId="4" xfId="0" applyFont="1" applyBorder="1" applyAlignment="1">
      <alignment horizontal="right" vertical="center" wrapText="1"/>
    </xf>
    <xf numFmtId="0" fontId="3" fillId="0" borderId="4" xfId="0" applyFont="1" applyBorder="1" applyAlignment="1">
      <alignment horizontal="right" wrapText="1"/>
    </xf>
    <xf numFmtId="165" fontId="3" fillId="5" borderId="4" xfId="0" applyNumberFormat="1" applyFont="1" applyFill="1" applyBorder="1" applyAlignment="1">
      <alignment horizontal="right" wrapText="1"/>
    </xf>
    <xf numFmtId="165" fontId="3" fillId="0" borderId="14" xfId="0" applyNumberFormat="1" applyFont="1" applyBorder="1" applyAlignment="1">
      <alignment horizontal="right" wrapText="1"/>
    </xf>
    <xf numFmtId="165" fontId="3" fillId="0" borderId="12" xfId="0" applyNumberFormat="1" applyFont="1" applyBorder="1" applyAlignment="1">
      <alignment horizontal="right" wrapText="1"/>
    </xf>
    <xf numFmtId="165" fontId="12" fillId="2" borderId="12" xfId="0" applyNumberFormat="1" applyFont="1" applyFill="1" applyBorder="1" applyAlignment="1">
      <alignment horizontal="right" wrapText="1"/>
    </xf>
    <xf numFmtId="165" fontId="3" fillId="2" borderId="12" xfId="0" applyNumberFormat="1" applyFont="1" applyFill="1" applyBorder="1" applyAlignment="1">
      <alignment horizontal="right" wrapText="1"/>
    </xf>
    <xf numFmtId="0" fontId="6" fillId="0" borderId="12" xfId="0" applyFont="1" applyBorder="1" applyAlignment="1">
      <alignment horizontal="right" wrapText="1"/>
    </xf>
    <xf numFmtId="0" fontId="6" fillId="0" borderId="13" xfId="0" applyFont="1" applyBorder="1" applyAlignment="1">
      <alignment horizontal="right" vertical="center" wrapText="1"/>
    </xf>
    <xf numFmtId="0" fontId="3" fillId="2" borderId="4" xfId="0" applyFont="1" applyFill="1" applyBorder="1" applyAlignment="1">
      <alignment horizontal="right" wrapText="1"/>
    </xf>
    <xf numFmtId="0" fontId="6" fillId="2" borderId="4" xfId="0" applyFont="1" applyFill="1" applyBorder="1" applyAlignment="1">
      <alignment horizontal="right" wrapText="1"/>
    </xf>
    <xf numFmtId="0" fontId="6" fillId="2" borderId="4" xfId="0" applyFont="1" applyFill="1" applyBorder="1" applyAlignment="1">
      <alignment horizontal="right" vertical="center" wrapText="1"/>
    </xf>
    <xf numFmtId="165" fontId="3" fillId="2" borderId="4" xfId="0" applyNumberFormat="1" applyFont="1" applyFill="1" applyBorder="1" applyAlignment="1">
      <alignment horizontal="right" vertical="center" wrapText="1"/>
    </xf>
    <xf numFmtId="44" fontId="3" fillId="5" borderId="4" xfId="0" applyNumberFormat="1" applyFont="1" applyFill="1" applyBorder="1" applyAlignment="1">
      <alignment horizontal="right"/>
    </xf>
    <xf numFmtId="0" fontId="6" fillId="0" borderId="4" xfId="0" applyFont="1" applyBorder="1" applyAlignment="1">
      <alignment horizontal="right" wrapText="1"/>
    </xf>
    <xf numFmtId="44" fontId="3" fillId="0" borderId="0" xfId="0" applyNumberFormat="1" applyFont="1" applyAlignment="1">
      <alignment horizontal="right" vertical="center" wrapText="1"/>
    </xf>
    <xf numFmtId="0" fontId="0" fillId="0" borderId="0" xfId="0" applyAlignment="1">
      <alignment horizontal="right" vertical="center"/>
    </xf>
    <xf numFmtId="0" fontId="3" fillId="0" borderId="4" xfId="0" applyFont="1" applyBorder="1" applyAlignment="1">
      <alignment horizontal="center"/>
    </xf>
    <xf numFmtId="165" fontId="12" fillId="0" borderId="11" xfId="0" applyNumberFormat="1" applyFont="1" applyBorder="1" applyAlignment="1">
      <alignment horizontal="center" wrapText="1"/>
    </xf>
    <xf numFmtId="0" fontId="3" fillId="0" borderId="25" xfId="0" applyFont="1" applyBorder="1" applyAlignment="1">
      <alignment horizontal="center" wrapText="1"/>
    </xf>
    <xf numFmtId="0" fontId="3" fillId="0" borderId="11" xfId="0" applyFont="1" applyBorder="1" applyAlignment="1">
      <alignment vertical="center"/>
    </xf>
    <xf numFmtId="0" fontId="3" fillId="6" borderId="4" xfId="0" applyFont="1" applyFill="1" applyBorder="1" applyAlignment="1">
      <alignment vertical="center"/>
    </xf>
    <xf numFmtId="2" fontId="3" fillId="6" borderId="4" xfId="0" applyNumberFormat="1" applyFont="1" applyFill="1" applyBorder="1" applyAlignment="1">
      <alignment horizontal="center" vertical="center"/>
    </xf>
    <xf numFmtId="0" fontId="3" fillId="6" borderId="12" xfId="0" applyFont="1" applyFill="1" applyBorder="1"/>
    <xf numFmtId="2" fontId="3" fillId="6" borderId="12" xfId="0" applyNumberFormat="1" applyFont="1" applyFill="1" applyBorder="1" applyAlignment="1">
      <alignment horizontal="center" vertical="center"/>
    </xf>
    <xf numFmtId="0" fontId="3" fillId="6" borderId="12" xfId="0" applyFont="1" applyFill="1" applyBorder="1" applyAlignment="1">
      <alignment horizontal="center"/>
    </xf>
    <xf numFmtId="0" fontId="7" fillId="6" borderId="4" xfId="0" applyFont="1" applyFill="1" applyBorder="1" applyAlignment="1">
      <alignment horizontal="center" vertical="center"/>
    </xf>
    <xf numFmtId="0" fontId="7" fillId="6" borderId="4" xfId="0" applyFont="1" applyFill="1" applyBorder="1" applyAlignment="1">
      <alignment vertical="center"/>
    </xf>
    <xf numFmtId="2" fontId="7" fillId="6" borderId="4" xfId="0" applyNumberFormat="1" applyFont="1" applyFill="1" applyBorder="1" applyAlignment="1">
      <alignment horizontal="center" vertical="center"/>
    </xf>
    <xf numFmtId="164" fontId="3" fillId="0" borderId="4" xfId="0" applyNumberFormat="1" applyFont="1" applyBorder="1" applyAlignment="1">
      <alignment vertical="center"/>
    </xf>
    <xf numFmtId="164" fontId="3" fillId="0" borderId="14" xfId="0" applyNumberFormat="1" applyFont="1" applyBorder="1" applyAlignment="1">
      <alignment vertical="center"/>
    </xf>
    <xf numFmtId="0" fontId="3" fillId="0" borderId="13" xfId="0" applyFont="1" applyBorder="1" applyAlignment="1">
      <alignment vertical="center"/>
    </xf>
    <xf numFmtId="2" fontId="3" fillId="0" borderId="13" xfId="0" applyNumberFormat="1" applyFont="1" applyBorder="1" applyAlignment="1">
      <alignment horizontal="center" vertical="center"/>
    </xf>
    <xf numFmtId="0" fontId="12" fillId="6" borderId="4" xfId="0" applyFont="1" applyFill="1" applyBorder="1" applyAlignment="1">
      <alignment horizontal="center" wrapText="1"/>
    </xf>
    <xf numFmtId="2" fontId="12" fillId="6" borderId="4" xfId="0" applyNumberFormat="1" applyFont="1" applyFill="1" applyBorder="1" applyAlignment="1">
      <alignment horizontal="center" wrapText="1"/>
    </xf>
    <xf numFmtId="165" fontId="12" fillId="2" borderId="4" xfId="0" applyNumberFormat="1" applyFont="1" applyFill="1" applyBorder="1" applyAlignment="1">
      <alignment horizontal="center" wrapText="1"/>
    </xf>
    <xf numFmtId="0" fontId="12" fillId="6" borderId="4" xfId="0" applyFont="1" applyFill="1" applyBorder="1" applyAlignment="1">
      <alignment wrapText="1"/>
    </xf>
    <xf numFmtId="165" fontId="6" fillId="2" borderId="4" xfId="0" applyNumberFormat="1" applyFont="1" applyFill="1" applyBorder="1" applyAlignment="1">
      <alignment horizontal="center" wrapText="1"/>
    </xf>
    <xf numFmtId="0" fontId="4" fillId="3" borderId="5" xfId="0" applyFont="1" applyFill="1" applyBorder="1" applyAlignment="1">
      <alignment horizontal="center" vertical="center" wrapText="1"/>
    </xf>
    <xf numFmtId="0" fontId="1" fillId="0" borderId="6" xfId="0" applyFont="1" applyBorder="1" applyAlignment="1">
      <alignment vertical="center"/>
    </xf>
    <xf numFmtId="0" fontId="1" fillId="0" borderId="7" xfId="0" applyFont="1" applyBorder="1" applyAlignment="1">
      <alignment vertical="center"/>
    </xf>
    <xf numFmtId="165" fontId="3" fillId="0" borderId="8" xfId="0" applyNumberFormat="1" applyFont="1" applyBorder="1" applyAlignment="1">
      <alignment horizontal="center" vertical="center" wrapText="1"/>
    </xf>
    <xf numFmtId="0" fontId="1" fillId="0" borderId="9" xfId="0" applyFont="1" applyBorder="1" applyAlignment="1">
      <alignment vertical="center"/>
    </xf>
    <xf numFmtId="0" fontId="1" fillId="0" borderId="10" xfId="0" applyFont="1" applyBorder="1" applyAlignment="1">
      <alignment vertical="center"/>
    </xf>
    <xf numFmtId="0" fontId="3" fillId="0" borderId="11" xfId="0" applyFont="1" applyBorder="1" applyAlignment="1">
      <alignment horizontal="left" vertical="center" wrapText="1"/>
    </xf>
    <xf numFmtId="0" fontId="3" fillId="0" borderId="2" xfId="0" applyFont="1" applyBorder="1" applyAlignment="1">
      <alignment horizontal="left" vertical="center" wrapText="1"/>
    </xf>
    <xf numFmtId="0" fontId="3" fillId="0" borderId="3" xfId="0" applyFont="1" applyBorder="1" applyAlignment="1">
      <alignment horizontal="left" vertical="center" wrapText="1"/>
    </xf>
    <xf numFmtId="0" fontId="3" fillId="5" borderId="11" xfId="0" applyFont="1" applyFill="1" applyBorder="1" applyAlignment="1">
      <alignment horizontal="left" vertical="top" wrapText="1"/>
    </xf>
    <xf numFmtId="0" fontId="3" fillId="5" borderId="2" xfId="0" applyFont="1" applyFill="1" applyBorder="1" applyAlignment="1">
      <alignment horizontal="left" vertical="top" wrapText="1"/>
    </xf>
    <xf numFmtId="0" fontId="3" fillId="5" borderId="3" xfId="0" applyFont="1" applyFill="1" applyBorder="1" applyAlignment="1">
      <alignment horizontal="left" vertical="top" wrapText="1"/>
    </xf>
    <xf numFmtId="0" fontId="3" fillId="6" borderId="11" xfId="0" applyFont="1" applyFill="1" applyBorder="1" applyAlignment="1">
      <alignment horizontal="left" vertical="center" wrapText="1"/>
    </xf>
    <xf numFmtId="0" fontId="3" fillId="6" borderId="2" xfId="0" applyFont="1" applyFill="1" applyBorder="1" applyAlignment="1">
      <alignment horizontal="left" vertical="center" wrapText="1"/>
    </xf>
    <xf numFmtId="0" fontId="3" fillId="6" borderId="3" xfId="0" applyFont="1" applyFill="1" applyBorder="1" applyAlignment="1">
      <alignment horizontal="left" vertical="center" wrapText="1"/>
    </xf>
    <xf numFmtId="0" fontId="3" fillId="6" borderId="11" xfId="0" applyFont="1" applyFill="1" applyBorder="1" applyAlignment="1">
      <alignment horizontal="left" vertical="top" wrapText="1"/>
    </xf>
    <xf numFmtId="0" fontId="3" fillId="6" borderId="2" xfId="0" applyFont="1" applyFill="1" applyBorder="1" applyAlignment="1">
      <alignment horizontal="left" vertical="top" wrapText="1"/>
    </xf>
    <xf numFmtId="0" fontId="3" fillId="6" borderId="3" xfId="0" applyFont="1" applyFill="1" applyBorder="1" applyAlignment="1">
      <alignment horizontal="left" vertical="top" wrapText="1"/>
    </xf>
    <xf numFmtId="0" fontId="3" fillId="0" borderId="11" xfId="0" applyFont="1" applyBorder="1" applyAlignment="1">
      <alignment horizontal="left" vertical="top" wrapText="1"/>
    </xf>
    <xf numFmtId="0" fontId="3" fillId="0" borderId="2" xfId="0" applyFont="1" applyBorder="1" applyAlignment="1">
      <alignment horizontal="left" vertical="top" wrapText="1"/>
    </xf>
    <xf numFmtId="0" fontId="3" fillId="0" borderId="3" xfId="0" applyFont="1" applyBorder="1" applyAlignment="1">
      <alignment horizontal="left" vertical="top" wrapText="1"/>
    </xf>
    <xf numFmtId="0" fontId="3" fillId="3" borderId="11" xfId="0" applyFont="1" applyFill="1" applyBorder="1" applyAlignment="1">
      <alignment horizontal="left" vertical="center" wrapText="1"/>
    </xf>
    <xf numFmtId="0" fontId="3" fillId="3" borderId="2" xfId="0" applyFont="1" applyFill="1" applyBorder="1" applyAlignment="1">
      <alignment horizontal="left" vertical="center" wrapText="1"/>
    </xf>
    <xf numFmtId="0" fontId="3" fillId="3" borderId="3" xfId="0" applyFont="1" applyFill="1" applyBorder="1" applyAlignment="1">
      <alignment horizontal="left" vertical="center" wrapText="1"/>
    </xf>
    <xf numFmtId="0" fontId="3" fillId="0" borderId="11" xfId="0" applyFont="1" applyBorder="1" applyAlignment="1">
      <alignment vertical="center" wrapText="1"/>
    </xf>
    <xf numFmtId="0" fontId="3" fillId="0" borderId="2" xfId="0" applyFont="1" applyBorder="1" applyAlignment="1">
      <alignment vertical="center" wrapText="1"/>
    </xf>
    <xf numFmtId="0" fontId="3" fillId="0" borderId="3" xfId="0" applyFont="1" applyBorder="1" applyAlignment="1">
      <alignment vertical="center" wrapText="1"/>
    </xf>
    <xf numFmtId="0" fontId="12" fillId="6" borderId="2" xfId="0" applyFont="1" applyFill="1" applyBorder="1"/>
    <xf numFmtId="0" fontId="12" fillId="6" borderId="3" xfId="0" applyFont="1" applyFill="1" applyBorder="1"/>
    <xf numFmtId="2" fontId="3" fillId="0" borderId="24" xfId="0" applyNumberFormat="1" applyFont="1" applyBorder="1" applyAlignment="1">
      <alignment horizontal="center" vertical="center"/>
    </xf>
    <xf numFmtId="2" fontId="3" fillId="0" borderId="25" xfId="0" applyNumberFormat="1" applyFont="1" applyBorder="1" applyAlignment="1">
      <alignment horizontal="center" vertical="center"/>
    </xf>
    <xf numFmtId="2" fontId="3" fillId="0" borderId="24" xfId="0" applyNumberFormat="1" applyFont="1" applyBorder="1" applyAlignment="1">
      <alignment horizontal="center" vertical="center" wrapText="1"/>
    </xf>
    <xf numFmtId="2" fontId="3" fillId="0" borderId="25" xfId="0" applyNumberFormat="1" applyFont="1" applyBorder="1" applyAlignment="1">
      <alignment horizontal="center" vertical="center" wrapText="1"/>
    </xf>
    <xf numFmtId="0" fontId="3" fillId="0" borderId="11" xfId="0" applyFont="1" applyBorder="1" applyAlignment="1">
      <alignment vertical="top" wrapText="1"/>
    </xf>
    <xf numFmtId="0" fontId="3" fillId="0" borderId="2" xfId="0" applyFont="1" applyBorder="1" applyAlignment="1">
      <alignment vertical="top" wrapText="1"/>
    </xf>
    <xf numFmtId="0" fontId="3" fillId="0" borderId="3" xfId="0" applyFont="1" applyBorder="1" applyAlignment="1">
      <alignment vertical="top" wrapText="1"/>
    </xf>
    <xf numFmtId="0" fontId="3" fillId="0" borderId="21" xfId="0" applyFont="1" applyBorder="1" applyAlignment="1">
      <alignment horizontal="left" vertical="top" wrapText="1"/>
    </xf>
    <xf numFmtId="0" fontId="3" fillId="0" borderId="23" xfId="0" applyFont="1" applyBorder="1" applyAlignment="1">
      <alignment horizontal="left" vertical="top" wrapText="1"/>
    </xf>
    <xf numFmtId="0" fontId="3" fillId="0" borderId="22" xfId="0" applyFont="1" applyBorder="1" applyAlignment="1">
      <alignment horizontal="left" vertical="top" wrapText="1"/>
    </xf>
    <xf numFmtId="0" fontId="4" fillId="3" borderId="11" xfId="0" applyFont="1" applyFill="1" applyBorder="1" applyAlignment="1">
      <alignment horizontal="center" vertical="center" wrapText="1"/>
    </xf>
    <xf numFmtId="0" fontId="4" fillId="3" borderId="2" xfId="0" applyFont="1" applyFill="1" applyBorder="1" applyAlignment="1">
      <alignment horizontal="center" vertical="center" wrapText="1"/>
    </xf>
    <xf numFmtId="0" fontId="4" fillId="3" borderId="3" xfId="0" applyFont="1" applyFill="1" applyBorder="1" applyAlignment="1">
      <alignment horizontal="center" vertical="center" wrapText="1"/>
    </xf>
    <xf numFmtId="0" fontId="3" fillId="0" borderId="8" xfId="0" applyFont="1" applyBorder="1" applyAlignment="1">
      <alignment horizontal="left" vertical="center" wrapText="1"/>
    </xf>
    <xf numFmtId="0" fontId="3" fillId="0" borderId="9" xfId="0" applyFont="1" applyBorder="1" applyAlignment="1">
      <alignment horizontal="left" vertical="center" wrapText="1"/>
    </xf>
    <xf numFmtId="0" fontId="3" fillId="0" borderId="10" xfId="0" applyFont="1" applyBorder="1" applyAlignment="1">
      <alignment horizontal="left" vertical="center" wrapText="1"/>
    </xf>
    <xf numFmtId="0" fontId="3" fillId="6" borderId="18" xfId="0" applyFont="1" applyFill="1" applyBorder="1" applyAlignment="1">
      <alignment horizontal="left" vertical="top" wrapText="1"/>
    </xf>
    <xf numFmtId="0" fontId="3" fillId="6" borderId="19" xfId="0" applyFont="1" applyFill="1" applyBorder="1" applyAlignment="1">
      <alignment horizontal="left" vertical="top" wrapText="1"/>
    </xf>
    <xf numFmtId="0" fontId="3" fillId="6" borderId="20" xfId="0" applyFont="1" applyFill="1" applyBorder="1" applyAlignment="1">
      <alignment horizontal="left" vertical="top" wrapText="1"/>
    </xf>
    <xf numFmtId="0" fontId="5" fillId="3" borderId="11" xfId="0" applyFont="1" applyFill="1" applyBorder="1" applyAlignment="1">
      <alignment vertical="center"/>
    </xf>
    <xf numFmtId="0" fontId="5" fillId="3" borderId="2" xfId="0" applyFont="1" applyFill="1" applyBorder="1" applyAlignment="1">
      <alignment vertical="center"/>
    </xf>
    <xf numFmtId="0" fontId="5" fillId="3" borderId="3" xfId="0" applyFont="1" applyFill="1" applyBorder="1" applyAlignment="1">
      <alignment vertical="center"/>
    </xf>
    <xf numFmtId="0" fontId="14" fillId="0" borderId="0" xfId="0" applyFont="1" applyAlignment="1">
      <alignment vertical="center"/>
    </xf>
  </cellXfs>
  <cellStyles count="2">
    <cellStyle name="Normal" xfId="0" builtinId="0"/>
    <cellStyle name="Normal 2" xfId="1"/>
  </cellStyles>
  <dxfs count="0"/>
  <tableStyles count="0" defaultTableStyle="TableStyleMedium2" defaultPivotStyle="PivotStyleLight16"/>
  <colors>
    <mruColors>
      <color rgb="FFFF7C8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6.xml"/><Relationship Id="rId13" Type="http://schemas.openxmlformats.org/officeDocument/2006/relationships/externalLink" Target="externalLinks/externalLink11.xml"/><Relationship Id="rId18" Type="http://schemas.openxmlformats.org/officeDocument/2006/relationships/externalLink" Target="externalLinks/externalLink16.xml"/><Relationship Id="rId3" Type="http://schemas.openxmlformats.org/officeDocument/2006/relationships/externalLink" Target="externalLinks/externalLink1.xml"/><Relationship Id="rId34" Type="http://schemas.openxmlformats.org/officeDocument/2006/relationships/customXml" Target="../customXml/item1.xml"/><Relationship Id="rId7" Type="http://schemas.openxmlformats.org/officeDocument/2006/relationships/externalLink" Target="externalLinks/externalLink5.xml"/><Relationship Id="rId12" Type="http://schemas.openxmlformats.org/officeDocument/2006/relationships/externalLink" Target="externalLinks/externalLink10.xml"/><Relationship Id="rId17" Type="http://schemas.openxmlformats.org/officeDocument/2006/relationships/externalLink" Target="externalLinks/externalLink15.xml"/><Relationship Id="rId33" Type="http://schemas.openxmlformats.org/officeDocument/2006/relationships/calcChain" Target="calcChain.xml"/><Relationship Id="rId2" Type="http://schemas.openxmlformats.org/officeDocument/2006/relationships/worksheet" Target="worksheets/sheet2.xml"/><Relationship Id="rId16" Type="http://schemas.openxmlformats.org/officeDocument/2006/relationships/externalLink" Target="externalLinks/externalLink14.xml"/><Relationship Id="rId29" Type="http://customschemas.google.com/relationships/workbookmetadata" Target="metadata"/><Relationship Id="rId1" Type="http://schemas.openxmlformats.org/officeDocument/2006/relationships/worksheet" Target="worksheets/sheet1.xml"/><Relationship Id="rId6" Type="http://schemas.openxmlformats.org/officeDocument/2006/relationships/externalLink" Target="externalLinks/externalLink4.xml"/><Relationship Id="rId11" Type="http://schemas.openxmlformats.org/officeDocument/2006/relationships/externalLink" Target="externalLinks/externalLink9.xml"/><Relationship Id="rId32" Type="http://schemas.openxmlformats.org/officeDocument/2006/relationships/sharedStrings" Target="sharedStrings.xml"/><Relationship Id="rId5" Type="http://schemas.openxmlformats.org/officeDocument/2006/relationships/externalLink" Target="externalLinks/externalLink3.xml"/><Relationship Id="rId15" Type="http://schemas.openxmlformats.org/officeDocument/2006/relationships/externalLink" Target="externalLinks/externalLink13.xml"/><Relationship Id="rId36" Type="http://schemas.openxmlformats.org/officeDocument/2006/relationships/customXml" Target="../customXml/item3.xml"/><Relationship Id="rId10" Type="http://schemas.openxmlformats.org/officeDocument/2006/relationships/externalLink" Target="externalLinks/externalLink8.xml"/><Relationship Id="rId19" Type="http://schemas.openxmlformats.org/officeDocument/2006/relationships/externalLink" Target="externalLinks/externalLink17.xml"/><Relationship Id="rId31" Type="http://schemas.openxmlformats.org/officeDocument/2006/relationships/styles" Target="styles.xml"/><Relationship Id="rId4" Type="http://schemas.openxmlformats.org/officeDocument/2006/relationships/externalLink" Target="externalLinks/externalLink2.xml"/><Relationship Id="rId9" Type="http://schemas.openxmlformats.org/officeDocument/2006/relationships/externalLink" Target="externalLinks/externalLink7.xml"/><Relationship Id="rId14" Type="http://schemas.openxmlformats.org/officeDocument/2006/relationships/externalLink" Target="externalLinks/externalLink12.xml"/><Relationship Id="rId30" Type="http://schemas.openxmlformats.org/officeDocument/2006/relationships/theme" Target="theme/theme1.xml"/><Relationship Id="rId35" Type="http://schemas.openxmlformats.org/officeDocument/2006/relationships/customXml" Target="../customXml/item2.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C:\Users\anandhavelia\Downloads\meerut\6.1%20Abstract%20of%20Cost-Final.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C:\D\Ashish%20Desktop\Cost_Estimate%20Sihora-Majhgawa-Silondi%20Road\AOC-%20Sihora.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C:\Users\anandhavelia\Downloads\Abhilash\shared\Shared\Others\Samples\Copy%20of%20QTY.xls"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C:\Users\anandhavelia\Downloads\Moss3\d\WINDOWS\DESKTOP\All_NCB_Ph2\All_NCB_Tr.III\Documents\M5\BOQ_M5.xls"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file:///C:\Users\anandhavelia\Downloads\THEME9\G\WINDOWS\Desktop\Complete%20Data%20for%20DPR\PRIORITY%20ROADS\BADAMALAHRA\Belda\Complete%20Data%20for%20DPR\Tests\Badamalahra\Bhelda\bhelda%20300m.xls"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file:///C:\Users\anandhavelia\Downloads\Server\g\WINDOWS\Desktop\Complete%20Data%20for%20DPR\PRIORITY%20ROADS\BADAMALAHRA\Belda\Ghuwara-%20Indora%20Road%20to%20Bhelda%20Village_DPR_21-11-04.xls" TargetMode="External"/></Relationships>
</file>

<file path=xl/externalLinks/_rels/externalLink7.xml.rels><?xml version="1.0" encoding="UTF-8" standalone="yes"?>
<Relationships xmlns="http://schemas.openxmlformats.org/package/2006/relationships"><Relationship Id="rId1" Type="http://schemas.openxmlformats.org/officeDocument/2006/relationships/externalLinkPath" Target="file:///\\himanshu\PARYAVARAN_BHAWAN\GOA_ARPT_ELECT_INTERNAL_EST.xls" TargetMode="External"/></Relationships>
</file>

<file path=xl/externalLinks/_rels/externalLink8.xml.rels><?xml version="1.0" encoding="UTF-8" standalone="yes"?>
<Relationships xmlns="http://schemas.openxmlformats.org/package/2006/relationships"><Relationship Id="rId1" Type="http://schemas.openxmlformats.org/officeDocument/2006/relationships/externalLinkPath" Target="file:///C:\Documents%20and%20Settings\parshuram.mandal\Desktop\Qty%20BU_Bid%20Doc%20Final_R2.xls" TargetMode="External"/></Relationships>
</file>

<file path=xl/externalLinks/_rels/externalLink9.xml.rels><?xml version="1.0" encoding="UTF-8" standalone="yes"?>
<Relationships xmlns="http://schemas.openxmlformats.org/package/2006/relationships"><Relationship Id="rId1" Type="http://schemas.openxmlformats.org/officeDocument/2006/relationships/externalLinkPath" Target="file:///C:\Users\anandhavelia\Downloads\Chandrabose\SHARED\APURMS\Bhainsa\Rate%20Analysis\Rate%20Analysis%20-%20Bhainsa\final_datas_of_Bhainsa_2004-05_-new_print%20out.xls" TargetMode="External"/></Relationships>
</file>

<file path=xl/externalLinks/_rels/externalLink10.xml.rels><?xml version="1.0" encoding="UTF-8" standalone="yes"?>
<Relationships xmlns="http://schemas.openxmlformats.org/package/2006/relationships"><Relationship Id="rId1" Type="http://schemas.openxmlformats.org/officeDocument/2006/relationships/externalLinkPath" Target="file:///\\himanshu\NCPA_CHANDIGARH\Documents%20and%20Settings\Narendra%20Kumar\Temporary%20Internet%20Files\Content.IE5\UP014TOV\GOA_ARPT_SUBSTNDG_EST_090609(final).xls" TargetMode="External"/></Relationships>
</file>

<file path=xl/externalLinks/_rels/externalLink11.xml.rels><?xml version="1.0" encoding="UTF-8" standalone="yes"?>
<Relationships xmlns="http://schemas.openxmlformats.org/package/2006/relationships"><Relationship Id="rId1" Type="http://schemas.openxmlformats.org/officeDocument/2006/relationships/externalLinkPath" Target="file:///\\himanshu\NCPA_CHANDIGARH\Documents%20and%20Settings\mamta.SPECTRAL\Desktop\GOA_ARPT_ELECT_INTERNAL_EST.xls" TargetMode="External"/></Relationships>
</file>

<file path=xl/externalLinks/_rels/externalLink12.xml.rels><?xml version="1.0" encoding="UTF-8" standalone="yes"?>
<Relationships xmlns="http://schemas.openxmlformats.org/package/2006/relationships"><Relationship Id="rId1" Type="http://schemas.openxmlformats.org/officeDocument/2006/relationships/externalLinkPath" Target="file:///C:\Users\anandhavelia\Downloads\Rock\mprdc%20(d)\Analysis%20of%20rates%20for%20Rural%20Roads\ARRR-ver-1104.xls" TargetMode="External"/></Relationships>
</file>

<file path=xl/externalLinks/_rels/externalLink13.xml.rels><?xml version="1.0" encoding="UTF-8" standalone="yes"?>
<Relationships xmlns="http://schemas.openxmlformats.org/package/2006/relationships"><Relationship Id="rId1" Type="http://schemas.openxmlformats.org/officeDocument/2006/relationships/externalLinkPath" Target="file:///C:\Users\anandhavelia\Downloads\Moss3\d\WINDOWS\DESKTOP\All_NCB_Ph2\All_NCB_Tr.III\Documents\M7\BOQ_M7.xls" TargetMode="External"/></Relationships>
</file>

<file path=xl/externalLinks/_rels/externalLink14.xml.rels><?xml version="1.0" encoding="UTF-8" standalone="yes"?>
<Relationships xmlns="http://schemas.openxmlformats.org/package/2006/relationships"><Relationship Id="rId1" Type="http://schemas.openxmlformats.org/officeDocument/2006/relationships/externalLinkPath" Target="file:///\\Pallavi\d\SAI\M.%20P.%20HALL\CIVIL.xls" TargetMode="External"/></Relationships>
</file>

<file path=xl/externalLinks/_rels/externalLink15.xml.rels><?xml version="1.0" encoding="UTF-8" standalone="yes"?>
<Relationships xmlns="http://schemas.openxmlformats.org/package/2006/relationships"><Relationship Id="rId1" Type="http://schemas.openxmlformats.org/officeDocument/2006/relationships/externalLinkPath" Target="file:///\\Pallavi\d\SAI\M.%20P.%20HALL\ELECTRICAL.xls" TargetMode="External"/></Relationships>
</file>

<file path=xl/externalLinks/_rels/externalLink16.xml.rels><?xml version="1.0" encoding="UTF-8" standalone="yes"?>
<Relationships xmlns="http://schemas.openxmlformats.org/package/2006/relationships"><Relationship Id="rId1" Type="http://schemas.openxmlformats.org/officeDocument/2006/relationships/externalLinkPath" Target="file:///\\himanshu\PARYAVARAN_BHAWAN\Documents%20and%20Settings\hiamashu%20ojha\Local%20Settings\Temporary%20Internet%20Files\OLK17\Indore%20Airpot-21.01.09\Bharat-Revised%20Enquire%20of%20Indore%20Airpot-26.03.09.xls" TargetMode="External"/></Relationships>
</file>

<file path=xl/externalLinks/_rels/externalLink17.xml.rels><?xml version="1.0" encoding="UTF-8" standalone="yes"?>
<Relationships xmlns="http://schemas.openxmlformats.org/package/2006/relationships"><Relationship Id="rId1" Type="http://schemas.openxmlformats.org/officeDocument/2006/relationships/externalLinkPath" Target="file:///C:\Users\anandhavelia\Downloads\Moss3\d\WINDOWS\DESKTOP\All_NCB_Ph2\All_NCB_Tr.III\Documents\M5\BOQ_M26.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AOC"/>
      <sheetName val="AOC (2)"/>
      <sheetName val="AOC (3)"/>
      <sheetName val="01"/>
      <sheetName val="02"/>
      <sheetName val="03"/>
      <sheetName val="04"/>
      <sheetName val="05"/>
      <sheetName val="06"/>
      <sheetName val="07"/>
      <sheetName val="08"/>
      <sheetName val="09"/>
      <sheetName val="10"/>
      <sheetName val="11"/>
      <sheetName val="12"/>
      <sheetName val="AOC 05.06.10"/>
      <sheetName val="Final Abstract"/>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AOC (2)"/>
      <sheetName val="01"/>
      <sheetName val="02"/>
      <sheetName val="03"/>
      <sheetName val="04"/>
      <sheetName val="5"/>
      <sheetName val="6"/>
      <sheetName val="07"/>
      <sheetName val="8"/>
      <sheetName val="09 (2)"/>
      <sheetName val="Land Acquistion"/>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teel-Circular"/>
    </sheetNames>
    <sheetDataSet>
      <sheetData sheetId="0" refreshError="1"/>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Material "/>
      <sheetName val="Labour &amp; Plant"/>
    </sheetNames>
    <sheetDataSet>
      <sheetData sheetId="0" refreshError="1"/>
      <sheetData sheetId="1" refreshError="1"/>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Back_Cal_for OMC"/>
    </sheetNames>
    <sheetDataSet>
      <sheetData sheetId="0" refreshError="1"/>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Gen Info"/>
    </sheetNames>
    <sheetDataSet>
      <sheetData sheetId="0" refreshError="1"/>
    </sheetDataSet>
  </externalBook>
</externalLink>
</file>

<file path=xl/externalLinks/externalLink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TC"/>
      <sheetName val="RISING MAINS"/>
      <sheetName val="LAYING OF CABLE"/>
      <sheetName val="cable termination"/>
      <sheetName val="PT_WIRING &amp; raceway"/>
      <sheetName val="cable tray"/>
      <sheetName val="EST"/>
      <sheetName val="Summary"/>
      <sheetName val="labour rates"/>
      <sheetName val="LIGHTINING"/>
      <sheetName val="CAB-Cu"/>
      <sheetName val="cab-Al"/>
      <sheetName val="EXTERNAL &amp; HDPE Pipe"/>
      <sheetName val="LIGHT FIXTURE"/>
      <sheetName val="DB"/>
      <sheetName val="LT-PANEL"/>
      <sheetName val="Lift"/>
      <sheetName val="UPS"/>
      <sheetName val="LT Panel Summary"/>
      <sheetName val="Cos"/>
      <sheetName val="Sheet3"/>
    </sheetNames>
    <sheetDataSet>
      <sheetData sheetId="0"/>
      <sheetData sheetId="1"/>
      <sheetData sheetId="2"/>
      <sheetData sheetId="3"/>
      <sheetData sheetId="4"/>
      <sheetData sheetId="5"/>
      <sheetData sheetId="6"/>
      <sheetData sheetId="7" refreshError="1"/>
      <sheetData sheetId="8" refreshError="1">
        <row r="4">
          <cell r="C4">
            <v>209.63</v>
          </cell>
        </row>
        <row r="7">
          <cell r="C7">
            <v>293.02999999999997</v>
          </cell>
        </row>
      </sheetData>
      <sheetData sheetId="9"/>
      <sheetData sheetId="10"/>
      <sheetData sheetId="11"/>
      <sheetData sheetId="12"/>
      <sheetData sheetId="13"/>
      <sheetData sheetId="14"/>
      <sheetData sheetId="15"/>
      <sheetData sheetId="16"/>
      <sheetData sheetId="17"/>
      <sheetData sheetId="18" refreshError="1"/>
      <sheetData sheetId="19" refreshError="1"/>
      <sheetData sheetId="20" refreshError="1"/>
    </sheetDataSet>
  </externalBook>
</externalLink>
</file>

<file path=xl/externalLinks/externalLink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dex"/>
      <sheetName val="Bill1"/>
      <sheetName val="Bill2"/>
      <sheetName val="Bill2 (With Fly Ash)"/>
      <sheetName val="Bill3"/>
      <sheetName val="Bill4"/>
      <sheetName val="Bill5&amp;6"/>
      <sheetName val="Bill7"/>
      <sheetName val="Bill8"/>
      <sheetName val="Bill 9"/>
      <sheetName val="Bill 10"/>
      <sheetName val="Bill 13"/>
      <sheetName val="Table 1"/>
      <sheetName val="Table 2"/>
      <sheetName val="Table 3"/>
      <sheetName val="Table 4"/>
      <sheetName val="Table 5"/>
      <sheetName val="Table 6"/>
      <sheetName val="Table 7"/>
      <sheetName val="Table 8"/>
      <sheetName val="Table 9"/>
      <sheetName val="Table 10"/>
      <sheetName val="Table 11"/>
      <sheetName val="Table 12"/>
      <sheetName val="Table 13"/>
      <sheetName val="Table 14"/>
      <sheetName val="Table 15"/>
      <sheetName val="Table 16"/>
      <sheetName val="Table 17"/>
      <sheetName val="Table 18"/>
      <sheetName val="Table 19"/>
      <sheetName val="Table 20"/>
      <sheetName val="Table 21"/>
      <sheetName val="Table 22"/>
      <sheetName val="Table 23"/>
      <sheetName val="Table 24"/>
      <sheetName val="Table 25"/>
      <sheetName val="Table 26"/>
      <sheetName val="Table 27"/>
      <sheetName val="Table 28"/>
      <sheetName val="Table 29"/>
      <sheetName val="Table 25 superseded"/>
      <sheetName val="Levl Diff"/>
      <sheetName val="EW 153-160"/>
      <sheetName val="EW 160-175"/>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Set>
  </externalBook>
</externalLink>
</file>

<file path=xl/externalLinks/externalLink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Data"/>
    </sheetNames>
    <sheetDataSet>
      <sheetData sheetId="0" refreshError="1"/>
    </sheetDataSet>
  </externalBook>
</externalLink>
</file>

<file path=xl/externalLinks/externalLink1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ummary"/>
      <sheetName val="BOQ"/>
      <sheetName val="DG"/>
      <sheetName val="C.T. Piping"/>
      <sheetName val="labour"/>
      <sheetName val="meas. sheet equip."/>
      <sheetName val="bus dUCT"/>
      <sheetName val="Earthing"/>
      <sheetName val="RATE-HV INST."/>
      <sheetName val="HT CABLE"/>
      <sheetName val="battary charger"/>
      <sheetName val="Safety equipments"/>
      <sheetName val="HT Cable laying &amp; Termination"/>
      <sheetName val="control cables"/>
      <sheetName val="LAYING OF CABLE"/>
      <sheetName val="Control cable termination"/>
      <sheetName val="SUBSTATION panel"/>
      <sheetName val="Cos"/>
    </sheetNames>
    <sheetDataSet>
      <sheetData sheetId="0" refreshError="1"/>
      <sheetData sheetId="1" refreshError="1"/>
      <sheetData sheetId="2" refreshError="1"/>
      <sheetData sheetId="3" refreshError="1"/>
      <sheetData sheetId="4" refreshError="1">
        <row r="1">
          <cell r="C1">
            <v>293.02999999999997</v>
          </cell>
        </row>
        <row r="2">
          <cell r="C2">
            <v>247.95</v>
          </cell>
        </row>
        <row r="7">
          <cell r="C7">
            <v>206.25</v>
          </cell>
        </row>
      </sheetData>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Set>
  </externalBook>
</externalLink>
</file>

<file path=xl/externalLinks/externalLink1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LT Panel Summary"/>
      <sheetName val="Cos"/>
      <sheetName val="RISING MAINS"/>
      <sheetName val="DB"/>
      <sheetName val="EST"/>
      <sheetName val="ITC"/>
      <sheetName val="LAYING OF CABLE"/>
      <sheetName val="cable termination"/>
      <sheetName val="PT_WIRING &amp; raceway"/>
      <sheetName val="cable tray"/>
      <sheetName val="Summary"/>
      <sheetName val="labour rates"/>
      <sheetName val="LIGHTINING"/>
      <sheetName val="CAB-Cu"/>
      <sheetName val="cab-Al"/>
      <sheetName val="EXTERNAL &amp; HDPE Pipe"/>
      <sheetName val="LIGHT FIXTURE"/>
      <sheetName val="Lift"/>
      <sheetName val="UPS"/>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row r="2">
          <cell r="C2">
            <v>293.02999999999997</v>
          </cell>
        </row>
        <row r="4">
          <cell r="C4">
            <v>209.63</v>
          </cell>
        </row>
        <row r="5">
          <cell r="C5">
            <v>209.63</v>
          </cell>
        </row>
        <row r="6">
          <cell r="C6">
            <v>247.95</v>
          </cell>
        </row>
        <row r="7">
          <cell r="C7">
            <v>293.02999999999997</v>
          </cell>
        </row>
      </sheetData>
      <sheetData sheetId="12" refreshError="1"/>
      <sheetData sheetId="13" refreshError="1"/>
      <sheetData sheetId="14" refreshError="1"/>
      <sheetData sheetId="15" refreshError="1"/>
      <sheetData sheetId="16" refreshError="1"/>
      <sheetData sheetId="17" refreshError="1"/>
      <sheetData sheetId="18" refreshError="1"/>
    </sheetDataSet>
  </externalBook>
</externalLink>
</file>

<file path=xl/externalLinks/externalLink1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Labour"/>
      <sheetName val="Material"/>
      <sheetName val="Plant &amp;  Machinery"/>
    </sheetNames>
    <sheetDataSet>
      <sheetData sheetId="0" refreshError="1"/>
      <sheetData sheetId="1" refreshError="1"/>
      <sheetData sheetId="2" refreshError="1"/>
    </sheetDataSet>
  </externalBook>
</externalLink>
</file>

<file path=xl/externalLinks/externalLink1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Material "/>
    </sheetNames>
    <sheetDataSet>
      <sheetData sheetId="0" refreshError="1"/>
    </sheetDataSet>
  </externalBook>
</externalLink>
</file>

<file path=xl/externalLinks/externalLink1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Meas."/>
      <sheetName val="Sheet1"/>
      <sheetName val="TECHNICAL REPORT"/>
      <sheetName val="GENERAL ABSTRACT"/>
      <sheetName val="ESTIMATE"/>
      <sheetName val="NON- S.O.R."/>
      <sheetName val="MEASUREMENT SHEET"/>
      <sheetName val="Lead"/>
      <sheetName val="PRECAST lightconc-II"/>
      <sheetName val="Factors"/>
      <sheetName val="TBAL9697 -group wise  sdpl"/>
      <sheetName val="GBW"/>
    </sheetNames>
    <sheetDataSet>
      <sheetData sheetId="0">
        <row r="315">
          <cell r="F315">
            <v>34300000</v>
          </cell>
        </row>
      </sheetData>
      <sheetData sheetId="1" refreshError="1"/>
      <sheetData sheetId="2">
        <row r="315">
          <cell r="F315">
            <v>34300000</v>
          </cell>
        </row>
      </sheetData>
      <sheetData sheetId="3"/>
      <sheetData sheetId="4">
        <row r="315">
          <cell r="F315">
            <v>34300000</v>
          </cell>
        </row>
      </sheetData>
      <sheetData sheetId="5">
        <row r="315">
          <cell r="F315">
            <v>34300000</v>
          </cell>
        </row>
      </sheetData>
      <sheetData sheetId="6">
        <row r="315">
          <cell r="F315">
            <v>34300000</v>
          </cell>
        </row>
      </sheetData>
      <sheetData sheetId="7" refreshError="1"/>
      <sheetData sheetId="8" refreshError="1"/>
      <sheetData sheetId="9" refreshError="1"/>
      <sheetData sheetId="10" refreshError="1"/>
      <sheetData sheetId="11" refreshError="1"/>
    </sheetDataSet>
  </externalBook>
</externalLink>
</file>

<file path=xl/externalLinks/externalLink1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ESTIMATES"/>
      <sheetName val="REVISED"/>
      <sheetName val="Improvements"/>
      <sheetName val="Project Budget Worksheet"/>
      <sheetName val="Design"/>
      <sheetName val="ESTIMATE"/>
    </sheetNames>
    <sheetDataSet>
      <sheetData sheetId="0"/>
      <sheetData sheetId="1">
        <row r="244">
          <cell r="F244">
            <v>5211000</v>
          </cell>
        </row>
      </sheetData>
      <sheetData sheetId="2" refreshError="1"/>
      <sheetData sheetId="3" refreshError="1"/>
      <sheetData sheetId="4" refreshError="1"/>
      <sheetData sheetId="5" refreshError="1"/>
    </sheetDataSet>
  </externalBook>
</externalLink>
</file>

<file path=xl/externalLinks/externalLink1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WG."/>
      <sheetName val="Cos (2)"/>
      <sheetName val="Enquire"/>
      <sheetName val="Cos"/>
      <sheetName val="summary "/>
      <sheetName val="SOP"/>
      <sheetName val="#REF"/>
      <sheetName val="REVISED"/>
    </sheetNames>
    <sheetDataSet>
      <sheetData sheetId="0"/>
      <sheetData sheetId="1"/>
      <sheetData sheetId="2"/>
      <sheetData sheetId="3"/>
      <sheetData sheetId="4"/>
      <sheetData sheetId="5"/>
      <sheetData sheetId="6" refreshError="1"/>
      <sheetData sheetId="7" refreshError="1"/>
    </sheetDataSet>
  </externalBook>
</externalLink>
</file>

<file path=xl/externalLinks/externalLink1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Labour &amp; Plant"/>
    </sheetNames>
    <sheetDataSet>
      <sheetData sheetId="0" refreshError="1"/>
    </sheetDataSet>
  </externalBook>
</externalLink>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0563C1"/>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about:blank"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1026"/>
  <sheetViews>
    <sheetView tabSelected="1" view="pageBreakPreview" zoomScaleNormal="115" zoomScaleSheetLayoutView="100" workbookViewId="0">
      <selection activeCell="F17" sqref="F17"/>
    </sheetView>
  </sheetViews>
  <sheetFormatPr defaultColWidth="14.42578125" defaultRowHeight="15"/>
  <cols>
    <col min="1" max="1" width="10.42578125" style="145" customWidth="1"/>
    <col min="2" max="2" width="92.42578125" style="145" customWidth="1"/>
    <col min="3" max="3" width="9.7109375" style="145" customWidth="1"/>
    <col min="4" max="4" width="11.42578125" style="145" customWidth="1"/>
    <col min="5" max="5" width="16.5703125" style="199" customWidth="1"/>
    <col min="6" max="6" width="24.28515625" style="145" customWidth="1"/>
    <col min="7" max="7" width="27.140625" style="145" customWidth="1"/>
    <col min="8" max="8" width="60" customWidth="1"/>
    <col min="9" max="22" width="8.85546875" customWidth="1"/>
  </cols>
  <sheetData>
    <row r="1" spans="1:22">
      <c r="A1" s="272" t="s">
        <v>279</v>
      </c>
    </row>
    <row r="2" spans="1:22">
      <c r="A2" s="272" t="s">
        <v>280</v>
      </c>
    </row>
    <row r="3" spans="1:22">
      <c r="A3" s="272" t="s">
        <v>281</v>
      </c>
    </row>
    <row r="4" spans="1:22">
      <c r="A4" s="272"/>
    </row>
    <row r="7" spans="1:22" ht="45" customHeight="1">
      <c r="A7" s="221" t="s">
        <v>278</v>
      </c>
      <c r="B7" s="222"/>
      <c r="C7" s="222"/>
      <c r="D7" s="222"/>
      <c r="E7" s="222"/>
      <c r="F7" s="222"/>
      <c r="G7" s="223"/>
      <c r="H7" s="6"/>
      <c r="I7" s="6"/>
      <c r="J7" s="6"/>
      <c r="K7" s="6"/>
      <c r="L7" s="6"/>
      <c r="M7" s="6"/>
      <c r="N7" s="6"/>
      <c r="O7" s="6"/>
      <c r="P7" s="6"/>
      <c r="Q7" s="6"/>
      <c r="R7" s="6"/>
      <c r="S7" s="6"/>
      <c r="T7" s="6"/>
      <c r="U7" s="6"/>
      <c r="V7" s="6"/>
    </row>
    <row r="8" spans="1:22">
      <c r="A8" s="224"/>
      <c r="B8" s="225"/>
      <c r="C8" s="225"/>
      <c r="D8" s="225"/>
      <c r="E8" s="225"/>
      <c r="F8" s="226"/>
      <c r="G8" s="144"/>
      <c r="H8" s="6"/>
      <c r="I8" s="6"/>
      <c r="J8" s="6"/>
      <c r="K8" s="6"/>
      <c r="L8" s="6"/>
      <c r="M8" s="6"/>
      <c r="N8" s="6"/>
      <c r="O8" s="6"/>
      <c r="P8" s="6"/>
      <c r="Q8" s="6"/>
      <c r="R8" s="6"/>
      <c r="S8" s="6"/>
      <c r="T8" s="6"/>
      <c r="U8" s="6"/>
      <c r="V8" s="6"/>
    </row>
    <row r="9" spans="1:22" ht="21.75" customHeight="1">
      <c r="A9" s="7" t="s">
        <v>0</v>
      </c>
      <c r="B9" s="7" t="s">
        <v>1</v>
      </c>
      <c r="C9" s="7" t="s">
        <v>2</v>
      </c>
      <c r="D9" s="141" t="s">
        <v>3</v>
      </c>
      <c r="E9" s="8" t="s">
        <v>4</v>
      </c>
      <c r="F9" s="8" t="s">
        <v>5</v>
      </c>
      <c r="G9" s="8" t="s">
        <v>8</v>
      </c>
      <c r="H9" s="6"/>
      <c r="I9" s="6"/>
      <c r="J9" s="6"/>
      <c r="K9" s="6"/>
      <c r="L9" s="6"/>
      <c r="M9" s="6"/>
      <c r="N9" s="6"/>
      <c r="O9" s="6"/>
      <c r="P9" s="6"/>
      <c r="Q9" s="6"/>
      <c r="R9" s="6"/>
      <c r="S9" s="6"/>
      <c r="T9" s="6"/>
      <c r="U9" s="6"/>
      <c r="V9" s="6"/>
    </row>
    <row r="10" spans="1:22">
      <c r="A10" s="2"/>
      <c r="B10" s="2"/>
      <c r="C10" s="2"/>
      <c r="D10" s="2"/>
      <c r="E10" s="177"/>
      <c r="F10" s="2"/>
      <c r="G10" s="35"/>
      <c r="H10" s="6"/>
      <c r="I10" s="6"/>
      <c r="J10" s="6"/>
      <c r="K10" s="6"/>
      <c r="L10" s="6"/>
      <c r="M10" s="6"/>
      <c r="N10" s="6"/>
      <c r="O10" s="6"/>
      <c r="P10" s="6"/>
      <c r="Q10" s="6"/>
      <c r="R10" s="6"/>
      <c r="S10" s="6"/>
      <c r="T10" s="6"/>
      <c r="U10" s="6"/>
      <c r="V10" s="6"/>
    </row>
    <row r="11" spans="1:22" ht="18">
      <c r="A11" s="11"/>
      <c r="B11" s="11" t="s">
        <v>9</v>
      </c>
      <c r="C11" s="11"/>
      <c r="D11" s="11"/>
      <c r="E11" s="178"/>
      <c r="F11" s="11"/>
      <c r="G11" s="152"/>
      <c r="H11" s="6"/>
      <c r="I11" s="6"/>
      <c r="J11" s="6"/>
      <c r="K11" s="6"/>
      <c r="L11" s="6"/>
      <c r="M11" s="6"/>
      <c r="N11" s="6"/>
      <c r="O11" s="6"/>
      <c r="P11" s="6"/>
      <c r="Q11" s="6"/>
      <c r="R11" s="6"/>
      <c r="S11" s="6"/>
      <c r="T11" s="6"/>
      <c r="U11" s="6"/>
      <c r="V11" s="6"/>
    </row>
    <row r="12" spans="1:22">
      <c r="A12" s="2"/>
      <c r="B12" s="2"/>
      <c r="C12" s="2"/>
      <c r="D12" s="2"/>
      <c r="E12" s="177"/>
      <c r="F12" s="2"/>
      <c r="G12" s="35"/>
      <c r="H12" s="6"/>
      <c r="I12" s="6"/>
      <c r="J12" s="6"/>
      <c r="K12" s="6"/>
      <c r="L12" s="6"/>
      <c r="M12" s="6"/>
      <c r="N12" s="6"/>
      <c r="O12" s="6"/>
      <c r="P12" s="6"/>
      <c r="Q12" s="6"/>
      <c r="R12" s="6"/>
      <c r="S12" s="6"/>
      <c r="T12" s="6"/>
      <c r="U12" s="6"/>
      <c r="V12" s="6"/>
    </row>
    <row r="13" spans="1:22" ht="29.25">
      <c r="A13" s="12" t="s">
        <v>10</v>
      </c>
      <c r="B13" s="157" t="s">
        <v>13</v>
      </c>
      <c r="C13" s="12" t="s">
        <v>11</v>
      </c>
      <c r="D13" s="13">
        <f>'Measurement Sheet'!G23</f>
        <v>14.997820600000001</v>
      </c>
      <c r="E13" s="179"/>
      <c r="F13" s="14">
        <f t="shared" ref="F13:F20" si="0">D13*E13</f>
        <v>0</v>
      </c>
      <c r="G13" s="158"/>
      <c r="H13" s="6"/>
      <c r="I13" s="6"/>
      <c r="J13" s="6"/>
      <c r="K13" s="6"/>
      <c r="L13" s="6"/>
      <c r="M13" s="6"/>
      <c r="N13" s="6"/>
      <c r="O13" s="6"/>
      <c r="P13" s="6"/>
      <c r="Q13" s="6"/>
      <c r="R13" s="6"/>
      <c r="S13" s="6"/>
      <c r="T13" s="6"/>
      <c r="U13" s="6"/>
      <c r="V13" s="6"/>
    </row>
    <row r="14" spans="1:22" ht="29.25">
      <c r="A14" s="12" t="s">
        <v>12</v>
      </c>
      <c r="B14" s="157" t="s">
        <v>16</v>
      </c>
      <c r="C14" s="12" t="s">
        <v>14</v>
      </c>
      <c r="D14" s="13">
        <f>'Measurement Sheet'!G42</f>
        <v>55.000648500000004</v>
      </c>
      <c r="E14" s="179"/>
      <c r="F14" s="14">
        <f t="shared" si="0"/>
        <v>0</v>
      </c>
      <c r="G14" s="158"/>
      <c r="H14" s="6"/>
      <c r="I14" s="6"/>
      <c r="J14" s="6"/>
      <c r="K14" s="6"/>
      <c r="L14" s="6"/>
      <c r="M14" s="6"/>
      <c r="N14" s="6"/>
      <c r="O14" s="6"/>
      <c r="P14" s="6"/>
      <c r="Q14" s="6"/>
      <c r="R14" s="6"/>
      <c r="S14" s="6"/>
      <c r="T14" s="6"/>
      <c r="U14" s="6"/>
      <c r="V14" s="6"/>
    </row>
    <row r="15" spans="1:22" ht="43.5">
      <c r="A15" s="9" t="s">
        <v>15</v>
      </c>
      <c r="B15" s="157" t="s">
        <v>18</v>
      </c>
      <c r="C15" s="9" t="s">
        <v>11</v>
      </c>
      <c r="D15" s="15">
        <f>'Measurement Sheet'!G46</f>
        <v>2</v>
      </c>
      <c r="E15" s="180"/>
      <c r="F15" s="14">
        <f t="shared" si="0"/>
        <v>0</v>
      </c>
      <c r="G15" s="10"/>
      <c r="H15" s="6"/>
      <c r="I15" s="6"/>
      <c r="J15" s="6"/>
      <c r="K15" s="6"/>
      <c r="L15" s="6"/>
      <c r="M15" s="6"/>
      <c r="N15" s="6"/>
      <c r="O15" s="6"/>
      <c r="P15" s="6"/>
      <c r="Q15" s="6"/>
      <c r="R15" s="6"/>
      <c r="S15" s="6"/>
      <c r="T15" s="6"/>
      <c r="U15" s="6"/>
      <c r="V15" s="6"/>
    </row>
    <row r="16" spans="1:22" ht="29.25">
      <c r="A16" s="12" t="s">
        <v>17</v>
      </c>
      <c r="B16" s="157" t="s">
        <v>20</v>
      </c>
      <c r="C16" s="9" t="s">
        <v>14</v>
      </c>
      <c r="D16" s="15">
        <f>'Measurement Sheet'!G54</f>
        <v>100.003</v>
      </c>
      <c r="E16" s="180"/>
      <c r="F16" s="14">
        <f t="shared" si="0"/>
        <v>0</v>
      </c>
      <c r="G16" s="10"/>
      <c r="H16" s="6"/>
      <c r="I16" s="6"/>
      <c r="J16" s="6"/>
      <c r="K16" s="6"/>
      <c r="L16" s="6"/>
      <c r="M16" s="6"/>
      <c r="N16" s="6"/>
      <c r="O16" s="6"/>
      <c r="P16" s="6"/>
      <c r="Q16" s="6"/>
      <c r="R16" s="6"/>
      <c r="S16" s="6"/>
      <c r="T16" s="6"/>
      <c r="U16" s="6"/>
      <c r="V16" s="6"/>
    </row>
    <row r="17" spans="1:22" ht="43.5">
      <c r="A17" s="9" t="s">
        <v>19</v>
      </c>
      <c r="B17" s="159" t="s">
        <v>22</v>
      </c>
      <c r="C17" s="9" t="s">
        <v>11</v>
      </c>
      <c r="D17" s="15">
        <f>'Measurement Sheet'!G109</f>
        <v>50.004182999999998</v>
      </c>
      <c r="E17" s="180"/>
      <c r="F17" s="14">
        <f t="shared" si="0"/>
        <v>0</v>
      </c>
      <c r="G17" s="10"/>
      <c r="H17" s="6"/>
      <c r="I17" s="6"/>
      <c r="J17" s="6"/>
      <c r="K17" s="6"/>
      <c r="L17" s="6"/>
      <c r="M17" s="6"/>
      <c r="N17" s="6"/>
      <c r="O17" s="6"/>
      <c r="P17" s="6"/>
      <c r="Q17" s="6"/>
      <c r="R17" s="6"/>
      <c r="S17" s="6"/>
      <c r="T17" s="6"/>
      <c r="U17" s="6"/>
      <c r="V17" s="6"/>
    </row>
    <row r="18" spans="1:22" ht="29.25">
      <c r="A18" s="12" t="s">
        <v>21</v>
      </c>
      <c r="B18" s="157" t="s">
        <v>24</v>
      </c>
      <c r="C18" s="9" t="s">
        <v>6</v>
      </c>
      <c r="D18" s="15">
        <f>'Measurement Sheet'!G116</f>
        <v>18</v>
      </c>
      <c r="E18" s="180"/>
      <c r="F18" s="14">
        <f t="shared" si="0"/>
        <v>0</v>
      </c>
      <c r="G18" s="10"/>
      <c r="H18" s="6"/>
      <c r="I18" s="6"/>
      <c r="J18" s="6"/>
      <c r="K18" s="6"/>
      <c r="L18" s="6"/>
      <c r="M18" s="6"/>
      <c r="N18" s="6"/>
      <c r="O18" s="6"/>
      <c r="P18" s="6"/>
      <c r="Q18" s="6"/>
      <c r="R18" s="6"/>
      <c r="S18" s="6"/>
      <c r="T18" s="6"/>
      <c r="U18" s="6"/>
      <c r="V18" s="6"/>
    </row>
    <row r="19" spans="1:22" ht="29.25">
      <c r="A19" s="9" t="s">
        <v>23</v>
      </c>
      <c r="B19" s="157" t="s">
        <v>26</v>
      </c>
      <c r="C19" s="9" t="s">
        <v>14</v>
      </c>
      <c r="D19" s="15">
        <f>'Measurement Sheet'!G194</f>
        <v>349.99611300000009</v>
      </c>
      <c r="E19" s="180"/>
      <c r="F19" s="14">
        <f t="shared" si="0"/>
        <v>0</v>
      </c>
      <c r="G19" s="10"/>
      <c r="H19" s="6"/>
      <c r="I19" s="6"/>
      <c r="J19" s="6"/>
      <c r="K19" s="6"/>
      <c r="L19" s="6"/>
      <c r="M19" s="6"/>
      <c r="N19" s="6"/>
      <c r="O19" s="6"/>
      <c r="P19" s="6"/>
      <c r="Q19" s="6"/>
      <c r="R19" s="6"/>
      <c r="S19" s="6"/>
      <c r="T19" s="6"/>
      <c r="U19" s="6"/>
      <c r="V19" s="6"/>
    </row>
    <row r="20" spans="1:22" ht="29.25">
      <c r="A20" s="12" t="s">
        <v>25</v>
      </c>
      <c r="B20" s="160" t="s">
        <v>20</v>
      </c>
      <c r="C20" s="91" t="s">
        <v>14</v>
      </c>
      <c r="D20" s="109">
        <f>'Measurement Sheet'!G203</f>
        <v>430</v>
      </c>
      <c r="E20" s="181"/>
      <c r="F20" s="14">
        <f t="shared" si="0"/>
        <v>0</v>
      </c>
      <c r="G20" s="110"/>
      <c r="H20" s="6"/>
      <c r="I20" s="6"/>
      <c r="J20" s="6"/>
      <c r="K20" s="6"/>
      <c r="L20" s="6"/>
      <c r="M20" s="6"/>
      <c r="N20" s="6"/>
      <c r="O20" s="6"/>
      <c r="P20" s="6"/>
      <c r="Q20" s="6"/>
      <c r="R20" s="6"/>
      <c r="S20" s="6"/>
      <c r="T20" s="6"/>
      <c r="U20" s="6"/>
      <c r="V20" s="6"/>
    </row>
    <row r="21" spans="1:22">
      <c r="A21" s="22"/>
      <c r="B21" s="22"/>
      <c r="C21" s="22"/>
      <c r="D21" s="22"/>
      <c r="E21" s="182"/>
      <c r="F21" s="22"/>
      <c r="G21" s="153"/>
      <c r="H21" s="6"/>
      <c r="I21" s="6"/>
      <c r="J21" s="6"/>
      <c r="K21" s="6"/>
      <c r="L21" s="6"/>
      <c r="M21" s="6"/>
      <c r="N21" s="6"/>
      <c r="O21" s="6"/>
      <c r="P21" s="6"/>
      <c r="Q21" s="6"/>
      <c r="R21" s="6"/>
      <c r="S21" s="6"/>
      <c r="T21" s="6"/>
      <c r="U21" s="6"/>
      <c r="V21" s="6"/>
    </row>
    <row r="22" spans="1:22" ht="18">
      <c r="A22" s="16"/>
      <c r="B22" s="16" t="s">
        <v>28</v>
      </c>
      <c r="C22" s="16"/>
      <c r="D22" s="16"/>
      <c r="E22" s="183"/>
      <c r="F22" s="17">
        <f>SUM(F13:F21)</f>
        <v>0</v>
      </c>
      <c r="G22" s="154"/>
      <c r="H22" s="6"/>
      <c r="I22" s="6"/>
      <c r="J22" s="6"/>
      <c r="K22" s="6"/>
      <c r="L22" s="6"/>
      <c r="M22" s="6"/>
      <c r="N22" s="6"/>
      <c r="O22" s="6"/>
      <c r="P22" s="6"/>
      <c r="Q22" s="6"/>
      <c r="R22" s="6"/>
      <c r="S22" s="6"/>
      <c r="T22" s="6"/>
      <c r="U22" s="6"/>
      <c r="V22" s="6"/>
    </row>
    <row r="23" spans="1:22">
      <c r="A23" s="2"/>
      <c r="B23" s="22"/>
      <c r="C23" s="2"/>
      <c r="D23" s="2"/>
      <c r="E23" s="177"/>
      <c r="F23" s="2"/>
      <c r="G23" s="35"/>
      <c r="H23" s="6"/>
      <c r="I23" s="6"/>
      <c r="J23" s="6"/>
      <c r="K23" s="6"/>
      <c r="L23" s="6"/>
      <c r="M23" s="6"/>
      <c r="N23" s="6"/>
      <c r="O23" s="6"/>
      <c r="P23" s="6"/>
      <c r="Q23" s="6"/>
      <c r="R23" s="6"/>
      <c r="S23" s="6"/>
      <c r="T23" s="6"/>
      <c r="U23" s="6"/>
      <c r="V23" s="6"/>
    </row>
    <row r="24" spans="1:22" ht="18">
      <c r="A24" s="11"/>
      <c r="B24" s="11" t="s">
        <v>134</v>
      </c>
      <c r="C24" s="11"/>
      <c r="D24" s="11"/>
      <c r="E24" s="178"/>
      <c r="F24" s="11"/>
      <c r="G24" s="152"/>
      <c r="H24" s="6"/>
      <c r="I24" s="6"/>
      <c r="J24" s="6"/>
      <c r="K24" s="6"/>
      <c r="L24" s="6"/>
      <c r="M24" s="6"/>
      <c r="N24" s="6"/>
      <c r="O24" s="6"/>
      <c r="P24" s="6"/>
      <c r="Q24" s="6"/>
      <c r="R24" s="6"/>
      <c r="S24" s="6"/>
      <c r="T24" s="6"/>
      <c r="U24" s="6"/>
      <c r="V24" s="6"/>
    </row>
    <row r="25" spans="1:22">
      <c r="A25" s="2"/>
      <c r="B25" s="2"/>
      <c r="C25" s="2"/>
      <c r="D25" s="2"/>
      <c r="E25" s="177"/>
      <c r="F25" s="2"/>
      <c r="G25" s="35"/>
      <c r="H25" s="6"/>
      <c r="I25" s="6"/>
      <c r="J25" s="6"/>
      <c r="K25" s="6"/>
      <c r="L25" s="6"/>
      <c r="M25" s="6"/>
      <c r="N25" s="6"/>
      <c r="O25" s="6"/>
      <c r="P25" s="6"/>
      <c r="Q25" s="6"/>
      <c r="R25" s="6"/>
      <c r="S25" s="6"/>
      <c r="T25" s="6"/>
      <c r="U25" s="6"/>
      <c r="V25" s="6"/>
    </row>
    <row r="26" spans="1:22" ht="57.75">
      <c r="A26" s="9" t="s">
        <v>29</v>
      </c>
      <c r="B26" s="159" t="s">
        <v>30</v>
      </c>
      <c r="C26" s="9" t="s">
        <v>14</v>
      </c>
      <c r="D26" s="15">
        <f>'Measurement Sheet'!G214</f>
        <v>40</v>
      </c>
      <c r="E26" s="179"/>
      <c r="F26" s="14">
        <f t="shared" ref="F26:F44" si="1">D26*E26</f>
        <v>0</v>
      </c>
      <c r="G26" s="10"/>
      <c r="H26" s="6"/>
      <c r="I26" s="6"/>
      <c r="J26" s="6"/>
      <c r="K26" s="6"/>
      <c r="L26" s="6"/>
      <c r="M26" s="6"/>
      <c r="N26" s="6"/>
      <c r="O26" s="6"/>
      <c r="P26" s="6"/>
      <c r="Q26" s="6"/>
      <c r="R26" s="6"/>
      <c r="S26" s="6"/>
      <c r="T26" s="6"/>
      <c r="U26" s="6"/>
      <c r="V26" s="6"/>
    </row>
    <row r="27" spans="1:22" ht="72">
      <c r="A27" s="9" t="s">
        <v>31</v>
      </c>
      <c r="B27" s="159" t="s">
        <v>32</v>
      </c>
      <c r="C27" s="9" t="s">
        <v>14</v>
      </c>
      <c r="D27" s="15">
        <f>'Measurement Sheet'!G226</f>
        <v>20.001500000000004</v>
      </c>
      <c r="E27" s="179"/>
      <c r="F27" s="14">
        <f t="shared" si="1"/>
        <v>0</v>
      </c>
      <c r="G27" s="10"/>
      <c r="H27" s="6"/>
      <c r="I27" s="6"/>
      <c r="J27" s="6"/>
      <c r="K27" s="6"/>
      <c r="L27" s="6"/>
      <c r="M27" s="6"/>
      <c r="N27" s="6"/>
      <c r="O27" s="6"/>
      <c r="P27" s="6"/>
      <c r="Q27" s="6"/>
      <c r="R27" s="6"/>
      <c r="S27" s="6"/>
      <c r="T27" s="6"/>
      <c r="U27" s="6"/>
      <c r="V27" s="6"/>
    </row>
    <row r="28" spans="1:22" ht="43.5">
      <c r="A28" s="9" t="s">
        <v>33</v>
      </c>
      <c r="B28" s="159" t="s">
        <v>34</v>
      </c>
      <c r="C28" s="9" t="s">
        <v>14</v>
      </c>
      <c r="D28" s="15">
        <f>'Measurement Sheet'!G238</f>
        <v>20.001500000000004</v>
      </c>
      <c r="E28" s="179"/>
      <c r="F28" s="14">
        <f t="shared" si="1"/>
        <v>0</v>
      </c>
      <c r="G28" s="10"/>
      <c r="H28" s="6"/>
      <c r="I28" s="6"/>
      <c r="J28" s="6"/>
      <c r="K28" s="6"/>
      <c r="L28" s="6"/>
      <c r="M28" s="6"/>
      <c r="N28" s="6"/>
      <c r="O28" s="6"/>
      <c r="P28" s="6"/>
      <c r="Q28" s="6"/>
      <c r="R28" s="6"/>
      <c r="S28" s="6"/>
      <c r="T28" s="6"/>
      <c r="U28" s="6"/>
      <c r="V28" s="6"/>
    </row>
    <row r="29" spans="1:22" ht="57.75">
      <c r="A29" s="9" t="s">
        <v>35</v>
      </c>
      <c r="B29" s="157" t="s">
        <v>36</v>
      </c>
      <c r="C29" s="9" t="s">
        <v>11</v>
      </c>
      <c r="D29" s="15">
        <f>'Measurement Sheet'!G268</f>
        <v>30.0023865</v>
      </c>
      <c r="E29" s="179"/>
      <c r="F29" s="14">
        <f t="shared" si="1"/>
        <v>0</v>
      </c>
      <c r="G29" s="10"/>
      <c r="H29" s="6"/>
      <c r="I29" s="6"/>
      <c r="J29" s="6"/>
      <c r="K29" s="6"/>
      <c r="L29" s="6"/>
      <c r="M29" s="6"/>
      <c r="N29" s="6"/>
      <c r="O29" s="6"/>
      <c r="P29" s="6"/>
      <c r="Q29" s="6"/>
      <c r="R29" s="6"/>
      <c r="S29" s="6"/>
      <c r="T29" s="6"/>
      <c r="U29" s="6"/>
      <c r="V29" s="6"/>
    </row>
    <row r="30" spans="1:22" ht="50.25" customHeight="1">
      <c r="A30" s="9" t="s">
        <v>37</v>
      </c>
      <c r="B30" s="159" t="s">
        <v>254</v>
      </c>
      <c r="C30" s="9" t="s">
        <v>14</v>
      </c>
      <c r="D30" s="15">
        <f>'Measurement Sheet'!G306</f>
        <v>324.99694999999997</v>
      </c>
      <c r="E30" s="201"/>
      <c r="F30" s="14">
        <f t="shared" si="1"/>
        <v>0</v>
      </c>
      <c r="G30" s="202"/>
      <c r="H30" s="6"/>
      <c r="I30" s="6"/>
      <c r="J30" s="6"/>
      <c r="K30" s="6"/>
      <c r="L30" s="6"/>
      <c r="M30" s="6"/>
      <c r="N30" s="6"/>
      <c r="O30" s="6"/>
      <c r="P30" s="6"/>
      <c r="Q30" s="6"/>
      <c r="R30" s="6"/>
      <c r="S30" s="6"/>
      <c r="T30" s="6"/>
      <c r="U30" s="6"/>
      <c r="V30" s="6"/>
    </row>
    <row r="31" spans="1:22" ht="52.5" customHeight="1">
      <c r="A31" s="9" t="s">
        <v>39</v>
      </c>
      <c r="B31" s="159" t="s">
        <v>255</v>
      </c>
      <c r="C31" s="9" t="s">
        <v>11</v>
      </c>
      <c r="D31" s="15">
        <f>'Measurement Sheet'!G314</f>
        <v>35</v>
      </c>
      <c r="E31" s="201"/>
      <c r="F31" s="14">
        <f t="shared" si="1"/>
        <v>0</v>
      </c>
      <c r="G31" s="10"/>
      <c r="H31" s="6"/>
      <c r="I31" s="6"/>
      <c r="J31" s="6"/>
      <c r="K31" s="6"/>
      <c r="L31" s="6"/>
      <c r="M31" s="6"/>
      <c r="N31" s="6"/>
      <c r="O31" s="6"/>
      <c r="P31" s="6"/>
      <c r="Q31" s="6"/>
      <c r="R31" s="6"/>
      <c r="S31" s="6"/>
      <c r="T31" s="6"/>
      <c r="U31" s="6"/>
      <c r="V31" s="6"/>
    </row>
    <row r="32" spans="1:22" ht="43.5">
      <c r="A32" s="9" t="s">
        <v>41</v>
      </c>
      <c r="B32" s="159" t="s">
        <v>38</v>
      </c>
      <c r="C32" s="9" t="s">
        <v>11</v>
      </c>
      <c r="D32" s="15">
        <f>'Measurement Sheet'!G352</f>
        <v>45.000234199999994</v>
      </c>
      <c r="E32" s="180"/>
      <c r="F32" s="14">
        <f t="shared" si="1"/>
        <v>0</v>
      </c>
      <c r="G32" s="10"/>
      <c r="H32" s="6"/>
      <c r="I32" s="6"/>
      <c r="J32" s="6"/>
      <c r="K32" s="6"/>
      <c r="L32" s="6"/>
      <c r="M32" s="6"/>
      <c r="N32" s="6"/>
      <c r="O32" s="6"/>
      <c r="P32" s="6"/>
      <c r="Q32" s="6"/>
      <c r="R32" s="6"/>
      <c r="S32" s="6"/>
      <c r="T32" s="6"/>
      <c r="U32" s="6"/>
      <c r="V32" s="6"/>
    </row>
    <row r="33" spans="1:22" ht="29.25">
      <c r="A33" s="9" t="s">
        <v>44</v>
      </c>
      <c r="B33" s="159" t="s">
        <v>40</v>
      </c>
      <c r="C33" s="9" t="s">
        <v>14</v>
      </c>
      <c r="D33" s="15">
        <f>'Measurement Sheet'!G419</f>
        <v>31.995049999999978</v>
      </c>
      <c r="E33" s="180"/>
      <c r="F33" s="14">
        <f t="shared" si="1"/>
        <v>0</v>
      </c>
      <c r="G33" s="10"/>
      <c r="H33" s="6"/>
      <c r="I33" s="6"/>
      <c r="J33" s="6"/>
      <c r="K33" s="6"/>
      <c r="L33" s="6"/>
      <c r="M33" s="6"/>
      <c r="N33" s="6"/>
      <c r="O33" s="6"/>
      <c r="P33" s="6"/>
      <c r="Q33" s="6"/>
      <c r="R33" s="6"/>
      <c r="S33" s="6"/>
      <c r="T33" s="6"/>
      <c r="U33" s="6"/>
      <c r="V33" s="6"/>
    </row>
    <row r="34" spans="1:22" ht="57.75">
      <c r="A34" s="9" t="s">
        <v>46</v>
      </c>
      <c r="B34" s="159" t="s">
        <v>202</v>
      </c>
      <c r="C34" s="9" t="s">
        <v>14</v>
      </c>
      <c r="D34" s="15">
        <f>'Measurement Sheet'!G422</f>
        <v>300</v>
      </c>
      <c r="E34" s="180"/>
      <c r="F34" s="14">
        <f t="shared" si="1"/>
        <v>0</v>
      </c>
      <c r="G34" s="10"/>
      <c r="H34" s="6"/>
      <c r="I34" s="6"/>
      <c r="J34" s="6"/>
      <c r="K34" s="6"/>
      <c r="L34" s="6"/>
      <c r="M34" s="6"/>
      <c r="N34" s="6"/>
      <c r="O34" s="6"/>
      <c r="P34" s="6"/>
      <c r="Q34" s="6"/>
      <c r="R34" s="6"/>
      <c r="S34" s="6"/>
      <c r="T34" s="6"/>
      <c r="U34" s="6"/>
      <c r="V34" s="6"/>
    </row>
    <row r="35" spans="1:22" ht="94.5" customHeight="1">
      <c r="A35" s="9" t="s">
        <v>48</v>
      </c>
      <c r="B35" s="68" t="s">
        <v>42</v>
      </c>
      <c r="C35" s="9" t="s">
        <v>43</v>
      </c>
      <c r="D35" s="15">
        <f>'Measurement Sheet'!G435</f>
        <v>1150</v>
      </c>
      <c r="E35" s="184"/>
      <c r="F35" s="14">
        <f t="shared" si="1"/>
        <v>0</v>
      </c>
      <c r="G35" s="10"/>
      <c r="H35" s="6"/>
      <c r="I35" s="6"/>
      <c r="J35" s="6"/>
      <c r="K35" s="6"/>
      <c r="L35" s="6"/>
      <c r="M35" s="6"/>
      <c r="N35" s="6"/>
      <c r="O35" s="6"/>
      <c r="P35" s="6"/>
      <c r="Q35" s="6"/>
      <c r="R35" s="6"/>
      <c r="S35" s="6"/>
      <c r="T35" s="6"/>
      <c r="U35" s="6"/>
      <c r="V35" s="6"/>
    </row>
    <row r="36" spans="1:22" ht="72">
      <c r="A36" s="9" t="s">
        <v>49</v>
      </c>
      <c r="B36" s="161" t="s">
        <v>45</v>
      </c>
      <c r="C36" s="53" t="s">
        <v>14</v>
      </c>
      <c r="D36" s="54">
        <f>'Measurement Sheet'!G448</f>
        <v>29.806239999999999</v>
      </c>
      <c r="E36" s="185"/>
      <c r="F36" s="14">
        <f t="shared" si="1"/>
        <v>0</v>
      </c>
      <c r="G36" s="55"/>
      <c r="H36" s="6"/>
      <c r="I36" s="6"/>
      <c r="J36" s="6"/>
      <c r="K36" s="6"/>
      <c r="L36" s="6"/>
      <c r="M36" s="6"/>
      <c r="N36" s="6"/>
      <c r="O36" s="6"/>
      <c r="P36" s="6"/>
      <c r="Q36" s="6"/>
      <c r="R36" s="6"/>
      <c r="S36" s="6"/>
      <c r="T36" s="6"/>
      <c r="U36" s="6"/>
      <c r="V36" s="6"/>
    </row>
    <row r="37" spans="1:22" ht="72">
      <c r="A37" s="9" t="s">
        <v>50</v>
      </c>
      <c r="B37" s="157" t="s">
        <v>47</v>
      </c>
      <c r="C37" s="104" t="s">
        <v>11</v>
      </c>
      <c r="D37" s="105">
        <f>'Measurement Sheet'!G456</f>
        <v>5</v>
      </c>
      <c r="E37" s="179"/>
      <c r="F37" s="14">
        <f t="shared" si="1"/>
        <v>0</v>
      </c>
      <c r="G37" s="106"/>
      <c r="H37" s="6"/>
      <c r="I37" s="6"/>
      <c r="J37" s="6"/>
      <c r="K37" s="6"/>
      <c r="L37" s="6"/>
      <c r="M37" s="6"/>
      <c r="N37" s="6"/>
      <c r="O37" s="6"/>
      <c r="P37" s="6"/>
      <c r="Q37" s="6"/>
      <c r="R37" s="6"/>
      <c r="S37" s="6"/>
      <c r="T37" s="6"/>
      <c r="U37" s="6"/>
      <c r="V37" s="6"/>
    </row>
    <row r="38" spans="1:22" ht="57.75">
      <c r="A38" s="9" t="s">
        <v>51</v>
      </c>
      <c r="B38" s="157" t="s">
        <v>221</v>
      </c>
      <c r="C38" s="142" t="s">
        <v>14</v>
      </c>
      <c r="D38" s="143">
        <f>'Measurement Sheet'!G479</f>
        <v>249.99669999999998</v>
      </c>
      <c r="E38" s="179"/>
      <c r="F38" s="14">
        <f t="shared" si="1"/>
        <v>0</v>
      </c>
      <c r="G38" s="106"/>
      <c r="H38" s="6"/>
      <c r="I38" s="6"/>
      <c r="J38" s="6"/>
      <c r="K38" s="6"/>
      <c r="L38" s="6"/>
      <c r="M38" s="6"/>
      <c r="N38" s="6"/>
      <c r="O38" s="6"/>
      <c r="P38" s="6"/>
      <c r="Q38" s="6"/>
      <c r="R38" s="6"/>
      <c r="S38" s="6"/>
      <c r="T38" s="6"/>
      <c r="U38" s="6"/>
      <c r="V38" s="6"/>
    </row>
    <row r="39" spans="1:22" ht="57.75">
      <c r="A39" s="9" t="s">
        <v>52</v>
      </c>
      <c r="B39" s="157" t="s">
        <v>219</v>
      </c>
      <c r="C39" s="142" t="s">
        <v>14</v>
      </c>
      <c r="D39" s="143">
        <f>'Measurement Sheet'!G544</f>
        <v>184.99680000000001</v>
      </c>
      <c r="E39" s="179"/>
      <c r="F39" s="14">
        <f t="shared" si="1"/>
        <v>0</v>
      </c>
      <c r="G39" s="106"/>
      <c r="H39" s="6"/>
      <c r="I39" s="6"/>
      <c r="J39" s="6"/>
      <c r="K39" s="6"/>
      <c r="L39" s="6"/>
      <c r="M39" s="6"/>
      <c r="N39" s="6"/>
      <c r="O39" s="6"/>
      <c r="P39" s="6"/>
      <c r="Q39" s="6"/>
      <c r="R39" s="6"/>
      <c r="S39" s="6"/>
      <c r="T39" s="6"/>
      <c r="U39" s="6"/>
      <c r="V39" s="6"/>
    </row>
    <row r="40" spans="1:22" ht="57.75">
      <c r="A40" s="9" t="s">
        <v>53</v>
      </c>
      <c r="B40" s="157" t="s">
        <v>222</v>
      </c>
      <c r="C40" s="142" t="s">
        <v>14</v>
      </c>
      <c r="D40" s="143">
        <f>'Measurement Sheet'!G617</f>
        <v>170.00219999999999</v>
      </c>
      <c r="E40" s="179"/>
      <c r="F40" s="14">
        <f t="shared" si="1"/>
        <v>0</v>
      </c>
      <c r="G40" s="106"/>
      <c r="H40" s="6"/>
      <c r="I40" s="6"/>
      <c r="J40" s="6"/>
      <c r="K40" s="6"/>
      <c r="L40" s="6"/>
      <c r="M40" s="6"/>
      <c r="N40" s="6"/>
      <c r="O40" s="6"/>
      <c r="P40" s="6"/>
      <c r="Q40" s="6"/>
      <c r="R40" s="6"/>
      <c r="S40" s="6"/>
      <c r="T40" s="6"/>
      <c r="U40" s="6"/>
      <c r="V40" s="6"/>
    </row>
    <row r="41" spans="1:22" ht="114.75">
      <c r="A41" s="9" t="s">
        <v>135</v>
      </c>
      <c r="B41" s="157" t="s">
        <v>203</v>
      </c>
      <c r="C41" s="100" t="s">
        <v>60</v>
      </c>
      <c r="D41" s="113">
        <f>'Measurement Sheet'!G627</f>
        <v>35</v>
      </c>
      <c r="E41" s="186"/>
      <c r="F41" s="14">
        <f t="shared" si="1"/>
        <v>0</v>
      </c>
      <c r="G41" s="114"/>
      <c r="H41" s="6"/>
      <c r="I41" s="6"/>
      <c r="J41" s="6"/>
      <c r="K41" s="6"/>
      <c r="L41" s="6"/>
      <c r="M41" s="6"/>
      <c r="N41" s="6"/>
      <c r="O41" s="6"/>
      <c r="P41" s="6"/>
      <c r="Q41" s="6"/>
      <c r="R41" s="6"/>
      <c r="S41" s="6"/>
      <c r="T41" s="6"/>
      <c r="U41" s="6"/>
      <c r="V41" s="6"/>
    </row>
    <row r="42" spans="1:22" ht="183" customHeight="1">
      <c r="A42" s="9" t="s">
        <v>136</v>
      </c>
      <c r="B42" s="56" t="s">
        <v>187</v>
      </c>
      <c r="C42" s="101" t="s">
        <v>14</v>
      </c>
      <c r="D42" s="111">
        <f>'Measurement Sheet'!G635</f>
        <v>8.0003999999999991</v>
      </c>
      <c r="E42" s="187"/>
      <c r="F42" s="14">
        <f t="shared" si="1"/>
        <v>0</v>
      </c>
      <c r="G42" s="110"/>
      <c r="H42" s="6"/>
      <c r="I42" s="6"/>
      <c r="J42" s="6"/>
      <c r="K42" s="6"/>
      <c r="L42" s="6"/>
      <c r="M42" s="6"/>
      <c r="N42" s="6"/>
      <c r="O42" s="6"/>
      <c r="P42" s="6"/>
      <c r="Q42" s="6"/>
      <c r="R42" s="6"/>
      <c r="S42" s="6"/>
      <c r="T42" s="6"/>
      <c r="U42" s="6"/>
      <c r="V42" s="6"/>
    </row>
    <row r="43" spans="1:22" ht="86.25">
      <c r="A43" s="9" t="s">
        <v>256</v>
      </c>
      <c r="B43" s="162" t="s">
        <v>185</v>
      </c>
      <c r="C43" s="91" t="s">
        <v>14</v>
      </c>
      <c r="D43" s="109">
        <f>'Measurement Sheet'!G659</f>
        <v>129.99985000000001</v>
      </c>
      <c r="E43" s="188"/>
      <c r="F43" s="14">
        <f t="shared" si="1"/>
        <v>0</v>
      </c>
      <c r="G43" s="163"/>
      <c r="H43" s="6"/>
      <c r="I43" s="6"/>
      <c r="J43" s="6"/>
      <c r="K43" s="6"/>
      <c r="L43" s="6"/>
      <c r="M43" s="6"/>
      <c r="N43" s="6"/>
      <c r="O43" s="6"/>
      <c r="P43" s="6"/>
      <c r="Q43" s="6"/>
      <c r="R43" s="6"/>
      <c r="S43" s="6"/>
      <c r="T43" s="6"/>
      <c r="U43" s="6"/>
      <c r="V43" s="6"/>
    </row>
    <row r="44" spans="1:22" ht="385.5">
      <c r="A44" s="9" t="s">
        <v>257</v>
      </c>
      <c r="B44" s="164" t="s">
        <v>226</v>
      </c>
      <c r="C44" s="91" t="s">
        <v>14</v>
      </c>
      <c r="D44" s="109">
        <f>'Measurement Sheet'!G681</f>
        <v>140.00177499999998</v>
      </c>
      <c r="E44" s="188"/>
      <c r="F44" s="14">
        <f t="shared" si="1"/>
        <v>0</v>
      </c>
      <c r="G44" s="110"/>
      <c r="H44" s="6"/>
      <c r="I44" s="6"/>
      <c r="J44" s="6"/>
      <c r="K44" s="6"/>
      <c r="L44" s="6"/>
      <c r="M44" s="6"/>
      <c r="N44" s="6"/>
      <c r="O44" s="6"/>
      <c r="P44" s="6"/>
      <c r="Q44" s="6"/>
      <c r="R44" s="6"/>
      <c r="S44" s="6"/>
      <c r="T44" s="6"/>
      <c r="U44" s="6"/>
      <c r="V44" s="6"/>
    </row>
    <row r="45" spans="1:22">
      <c r="A45" s="101"/>
      <c r="B45" s="165"/>
      <c r="C45" s="101"/>
      <c r="D45" s="111"/>
      <c r="E45" s="189"/>
      <c r="F45" s="112"/>
      <c r="G45" s="110"/>
      <c r="H45" s="6"/>
      <c r="I45" s="6"/>
      <c r="J45" s="6"/>
      <c r="K45" s="6"/>
      <c r="L45" s="6"/>
      <c r="M45" s="6"/>
      <c r="N45" s="6"/>
      <c r="O45" s="6"/>
      <c r="P45" s="6"/>
      <c r="Q45" s="6"/>
      <c r="R45" s="6"/>
      <c r="S45" s="6"/>
      <c r="T45" s="6"/>
      <c r="U45" s="6"/>
      <c r="V45" s="6"/>
    </row>
    <row r="46" spans="1:22" ht="18">
      <c r="A46" s="136"/>
      <c r="B46" s="136" t="s">
        <v>54</v>
      </c>
      <c r="C46" s="136"/>
      <c r="D46" s="136"/>
      <c r="E46" s="190"/>
      <c r="F46" s="166">
        <f>SUM(F26:F44)</f>
        <v>0</v>
      </c>
      <c r="G46" s="167"/>
      <c r="H46" s="6"/>
      <c r="I46" s="6"/>
      <c r="J46" s="6"/>
      <c r="K46" s="6"/>
      <c r="L46" s="6"/>
      <c r="M46" s="6"/>
      <c r="N46" s="6"/>
      <c r="O46" s="6"/>
      <c r="P46" s="6"/>
      <c r="Q46" s="6"/>
      <c r="R46" s="6"/>
      <c r="S46" s="6"/>
      <c r="T46" s="6"/>
      <c r="U46" s="6"/>
      <c r="V46" s="6"/>
    </row>
    <row r="47" spans="1:22" ht="18">
      <c r="A47" s="102"/>
      <c r="B47" s="102"/>
      <c r="C47" s="102"/>
      <c r="D47" s="102"/>
      <c r="E47" s="191"/>
      <c r="F47" s="108"/>
      <c r="G47" s="155"/>
      <c r="H47" s="6"/>
      <c r="I47" s="6"/>
      <c r="J47" s="6"/>
      <c r="K47" s="6"/>
      <c r="L47" s="6"/>
      <c r="M47" s="6"/>
      <c r="N47" s="6"/>
      <c r="O47" s="6"/>
      <c r="P47" s="6"/>
      <c r="Q47" s="6"/>
      <c r="R47" s="6"/>
      <c r="S47" s="6"/>
      <c r="T47" s="6"/>
      <c r="U47" s="6"/>
      <c r="V47" s="6"/>
    </row>
    <row r="48" spans="1:22" ht="18">
      <c r="A48" s="11"/>
      <c r="B48" s="11" t="s">
        <v>55</v>
      </c>
      <c r="C48" s="11"/>
      <c r="D48" s="11"/>
      <c r="E48" s="178"/>
      <c r="F48" s="11"/>
      <c r="G48" s="152"/>
      <c r="H48" s="6"/>
      <c r="I48" s="6"/>
      <c r="J48" s="6"/>
      <c r="K48" s="6"/>
      <c r="L48" s="6"/>
      <c r="M48" s="6"/>
      <c r="N48" s="6"/>
      <c r="O48" s="6"/>
      <c r="P48" s="6"/>
      <c r="Q48" s="6"/>
      <c r="R48" s="6"/>
      <c r="S48" s="6"/>
      <c r="T48" s="6"/>
      <c r="U48" s="6"/>
      <c r="V48" s="6"/>
    </row>
    <row r="49" spans="1:22">
      <c r="A49" s="2"/>
      <c r="B49" s="2"/>
      <c r="C49" s="2"/>
      <c r="D49" s="2"/>
      <c r="E49" s="177"/>
      <c r="F49" s="2"/>
      <c r="G49" s="35"/>
      <c r="H49" s="6"/>
      <c r="I49" s="6"/>
      <c r="J49" s="6"/>
      <c r="K49" s="6"/>
      <c r="L49" s="6"/>
      <c r="M49" s="6"/>
      <c r="N49" s="6"/>
      <c r="O49" s="6"/>
      <c r="P49" s="6"/>
      <c r="Q49" s="6"/>
      <c r="R49" s="6"/>
      <c r="S49" s="6"/>
      <c r="T49" s="6"/>
      <c r="U49" s="6"/>
      <c r="V49" s="6"/>
    </row>
    <row r="50" spans="1:22" ht="57.75">
      <c r="A50" s="9" t="s">
        <v>56</v>
      </c>
      <c r="B50" s="157" t="s">
        <v>268</v>
      </c>
      <c r="C50" s="15" t="s">
        <v>14</v>
      </c>
      <c r="D50" s="15">
        <f>'Measurement Sheet'!G689</f>
        <v>160</v>
      </c>
      <c r="E50" s="14"/>
      <c r="F50" s="14">
        <f t="shared" ref="F50:F56" si="2">D50*E50</f>
        <v>0</v>
      </c>
      <c r="G50" s="158"/>
      <c r="H50" s="6"/>
      <c r="I50" s="6"/>
      <c r="J50" s="6"/>
      <c r="K50" s="6"/>
      <c r="L50" s="6"/>
      <c r="M50" s="6"/>
      <c r="N50" s="6"/>
      <c r="O50" s="6"/>
      <c r="P50" s="6"/>
      <c r="Q50" s="6"/>
      <c r="R50" s="6"/>
      <c r="S50" s="6"/>
      <c r="T50" s="6"/>
      <c r="U50" s="6"/>
      <c r="V50" s="6"/>
    </row>
    <row r="51" spans="1:22" ht="57.75">
      <c r="A51" s="9" t="s">
        <v>57</v>
      </c>
      <c r="B51" s="157" t="s">
        <v>59</v>
      </c>
      <c r="C51" s="9" t="s">
        <v>60</v>
      </c>
      <c r="D51" s="15">
        <f>'Measurement Sheet'!G697</f>
        <v>40</v>
      </c>
      <c r="E51" s="179"/>
      <c r="F51" s="14">
        <f t="shared" si="2"/>
        <v>0</v>
      </c>
      <c r="G51" s="10"/>
      <c r="H51" s="6"/>
      <c r="I51" s="6"/>
      <c r="J51" s="6"/>
      <c r="K51" s="6"/>
      <c r="L51" s="6"/>
      <c r="M51" s="6"/>
      <c r="N51" s="6"/>
      <c r="O51" s="6"/>
      <c r="P51" s="6"/>
      <c r="Q51" s="6"/>
      <c r="R51" s="6"/>
      <c r="S51" s="6"/>
      <c r="T51" s="6"/>
      <c r="U51" s="6"/>
      <c r="V51" s="6"/>
    </row>
    <row r="52" spans="1:22" ht="57.75">
      <c r="A52" s="9" t="s">
        <v>58</v>
      </c>
      <c r="B52" s="157" t="s">
        <v>62</v>
      </c>
      <c r="C52" s="9" t="s">
        <v>60</v>
      </c>
      <c r="D52" s="15">
        <f>'Measurement Sheet'!G705</f>
        <v>30</v>
      </c>
      <c r="E52" s="179"/>
      <c r="F52" s="14">
        <f t="shared" si="2"/>
        <v>0</v>
      </c>
      <c r="G52" s="10"/>
      <c r="H52" s="6"/>
      <c r="I52" s="6"/>
      <c r="J52" s="6"/>
      <c r="K52" s="6"/>
      <c r="L52" s="6"/>
      <c r="M52" s="6"/>
      <c r="N52" s="6"/>
      <c r="O52" s="6"/>
      <c r="P52" s="6"/>
      <c r="Q52" s="6"/>
      <c r="R52" s="6"/>
      <c r="S52" s="6"/>
      <c r="T52" s="6"/>
      <c r="U52" s="6"/>
      <c r="V52" s="6"/>
    </row>
    <row r="53" spans="1:22" ht="157.5">
      <c r="A53" s="9" t="s">
        <v>61</v>
      </c>
      <c r="B53" s="157" t="s">
        <v>271</v>
      </c>
      <c r="C53" s="15" t="s">
        <v>14</v>
      </c>
      <c r="D53" s="15">
        <f>'Measurement Sheet'!G711</f>
        <v>160</v>
      </c>
      <c r="E53" s="14"/>
      <c r="F53" s="14">
        <f t="shared" si="2"/>
        <v>0</v>
      </c>
      <c r="G53" s="10"/>
      <c r="H53" s="6"/>
      <c r="I53" s="6"/>
      <c r="J53" s="6"/>
      <c r="K53" s="6"/>
      <c r="L53" s="6"/>
      <c r="M53" s="6"/>
      <c r="N53" s="6"/>
      <c r="O53" s="6"/>
      <c r="P53" s="6"/>
      <c r="Q53" s="6"/>
      <c r="R53" s="6"/>
      <c r="S53" s="6"/>
      <c r="T53" s="6"/>
      <c r="U53" s="6"/>
      <c r="V53" s="6"/>
    </row>
    <row r="54" spans="1:22" ht="143.25">
      <c r="A54" s="9" t="s">
        <v>269</v>
      </c>
      <c r="B54" s="159" t="s">
        <v>63</v>
      </c>
      <c r="C54" s="9" t="s">
        <v>14</v>
      </c>
      <c r="D54" s="15">
        <f>'Measurement Sheet'!G719</f>
        <v>90.003</v>
      </c>
      <c r="E54" s="179"/>
      <c r="F54" s="14">
        <f t="shared" si="2"/>
        <v>0</v>
      </c>
      <c r="G54" s="10"/>
      <c r="H54" s="6"/>
      <c r="I54" s="6"/>
      <c r="J54" s="6"/>
      <c r="K54" s="6"/>
      <c r="L54" s="6"/>
      <c r="M54" s="6"/>
      <c r="N54" s="6"/>
      <c r="O54" s="6"/>
      <c r="P54" s="6"/>
      <c r="Q54" s="6"/>
      <c r="R54" s="6"/>
      <c r="S54" s="6"/>
      <c r="T54" s="6"/>
      <c r="U54" s="6"/>
      <c r="V54" s="6"/>
    </row>
    <row r="55" spans="1:22" ht="72">
      <c r="A55" s="9" t="s">
        <v>270</v>
      </c>
      <c r="B55" s="159" t="s">
        <v>64</v>
      </c>
      <c r="C55" s="9" t="s">
        <v>65</v>
      </c>
      <c r="D55" s="15">
        <f>'Measurement Sheet'!G727</f>
        <v>90.003</v>
      </c>
      <c r="E55" s="179"/>
      <c r="F55" s="14">
        <f t="shared" si="2"/>
        <v>0</v>
      </c>
      <c r="G55" s="10"/>
      <c r="H55" s="6"/>
      <c r="I55" s="6"/>
      <c r="J55" s="6"/>
      <c r="K55" s="6"/>
      <c r="L55" s="6"/>
      <c r="M55" s="6"/>
      <c r="N55" s="6"/>
      <c r="O55" s="6"/>
      <c r="P55" s="6"/>
      <c r="Q55" s="6"/>
      <c r="R55" s="6"/>
      <c r="S55" s="6"/>
      <c r="T55" s="6"/>
      <c r="U55" s="6"/>
      <c r="V55" s="6"/>
    </row>
    <row r="56" spans="1:22" ht="42.75">
      <c r="A56" s="216" t="s">
        <v>274</v>
      </c>
      <c r="B56" s="68" t="s">
        <v>275</v>
      </c>
      <c r="C56" s="216" t="s">
        <v>43</v>
      </c>
      <c r="D56" s="217">
        <f>'Measurement Sheet'!G731</f>
        <v>1000</v>
      </c>
      <c r="E56" s="218"/>
      <c r="F56" s="14">
        <f t="shared" si="2"/>
        <v>0</v>
      </c>
      <c r="G56" s="219"/>
      <c r="H56" s="6"/>
      <c r="I56" s="6"/>
      <c r="J56" s="6"/>
      <c r="K56" s="6"/>
      <c r="L56" s="6"/>
      <c r="M56" s="6"/>
      <c r="N56" s="6"/>
      <c r="O56" s="6"/>
      <c r="P56" s="6"/>
      <c r="Q56" s="6"/>
      <c r="R56" s="6"/>
      <c r="S56" s="6"/>
      <c r="T56" s="6"/>
      <c r="U56" s="6"/>
      <c r="V56" s="6"/>
    </row>
    <row r="57" spans="1:22">
      <c r="A57" s="12"/>
      <c r="B57" s="12"/>
      <c r="C57" s="12"/>
      <c r="D57" s="12"/>
      <c r="E57" s="192"/>
      <c r="F57" s="12"/>
      <c r="G57" s="158"/>
      <c r="H57" s="6"/>
      <c r="I57" s="6"/>
      <c r="J57" s="6"/>
      <c r="K57" s="6"/>
      <c r="L57" s="6"/>
      <c r="M57" s="6"/>
      <c r="N57" s="6"/>
      <c r="O57" s="6"/>
      <c r="P57" s="6"/>
      <c r="Q57" s="6"/>
      <c r="R57" s="6"/>
      <c r="S57" s="6"/>
      <c r="T57" s="6"/>
      <c r="U57" s="6"/>
      <c r="V57" s="6"/>
    </row>
    <row r="58" spans="1:22" ht="18">
      <c r="A58" s="137"/>
      <c r="B58" s="137" t="s">
        <v>66</v>
      </c>
      <c r="C58" s="137"/>
      <c r="D58" s="137"/>
      <c r="E58" s="193"/>
      <c r="F58" s="168">
        <f>SUM(F49:F57)</f>
        <v>0</v>
      </c>
      <c r="G58" s="169"/>
      <c r="H58" s="6"/>
      <c r="I58" s="6"/>
      <c r="J58" s="6"/>
      <c r="K58" s="6"/>
      <c r="L58" s="6"/>
      <c r="M58" s="6"/>
      <c r="N58" s="6"/>
      <c r="O58" s="6"/>
      <c r="P58" s="6"/>
      <c r="Q58" s="6"/>
      <c r="R58" s="6"/>
      <c r="S58" s="6"/>
      <c r="T58" s="6"/>
      <c r="U58" s="6"/>
      <c r="V58" s="6"/>
    </row>
    <row r="59" spans="1:22" ht="18">
      <c r="A59" s="20"/>
      <c r="B59" s="20"/>
      <c r="C59" s="20"/>
      <c r="D59" s="20"/>
      <c r="E59" s="194"/>
      <c r="F59" s="21"/>
      <c r="G59" s="156"/>
      <c r="H59" s="6"/>
      <c r="I59" s="6"/>
      <c r="J59" s="6"/>
      <c r="K59" s="6"/>
      <c r="L59" s="6"/>
      <c r="M59" s="6"/>
      <c r="N59" s="6"/>
      <c r="O59" s="6"/>
      <c r="P59" s="6"/>
      <c r="Q59" s="6"/>
      <c r="R59" s="6"/>
      <c r="S59" s="6"/>
      <c r="T59" s="6"/>
      <c r="U59" s="6"/>
      <c r="V59" s="6"/>
    </row>
    <row r="60" spans="1:22" ht="18">
      <c r="A60" s="11"/>
      <c r="B60" s="11" t="s">
        <v>188</v>
      </c>
      <c r="C60" s="11"/>
      <c r="D60" s="11"/>
      <c r="E60" s="178"/>
      <c r="F60" s="11"/>
      <c r="G60" s="152"/>
      <c r="H60" s="6"/>
      <c r="I60" s="6"/>
      <c r="J60" s="6"/>
      <c r="K60" s="6"/>
      <c r="L60" s="6"/>
      <c r="M60" s="6"/>
      <c r="N60" s="6"/>
      <c r="O60" s="6"/>
      <c r="P60" s="6"/>
      <c r="Q60" s="6"/>
      <c r="R60" s="6"/>
      <c r="S60" s="6"/>
      <c r="T60" s="6"/>
      <c r="U60" s="6"/>
      <c r="V60" s="6"/>
    </row>
    <row r="61" spans="1:22">
      <c r="A61" s="2"/>
      <c r="B61" s="22"/>
      <c r="C61" s="2"/>
      <c r="D61" s="2"/>
      <c r="E61" s="177"/>
      <c r="F61" s="2"/>
      <c r="G61" s="35"/>
      <c r="H61" s="6"/>
      <c r="I61" s="6"/>
      <c r="J61" s="6"/>
      <c r="K61" s="6"/>
      <c r="L61" s="6"/>
      <c r="M61" s="6"/>
      <c r="N61" s="6"/>
      <c r="O61" s="6"/>
      <c r="P61" s="6"/>
      <c r="Q61" s="6"/>
      <c r="R61" s="6"/>
      <c r="S61" s="6"/>
      <c r="T61" s="6"/>
      <c r="U61" s="6"/>
      <c r="V61" s="6"/>
    </row>
    <row r="62" spans="1:22" ht="57.75">
      <c r="A62" s="9" t="s">
        <v>67</v>
      </c>
      <c r="B62" s="159" t="s">
        <v>208</v>
      </c>
      <c r="C62" s="9" t="s">
        <v>6</v>
      </c>
      <c r="D62" s="15">
        <f>'Measurement Sheet'!G741</f>
        <v>22</v>
      </c>
      <c r="E62" s="180"/>
      <c r="F62" s="170">
        <f t="shared" ref="F62:F95" si="3">D62*E62</f>
        <v>0</v>
      </c>
      <c r="G62" s="10"/>
      <c r="H62" s="6"/>
      <c r="I62" s="6"/>
      <c r="J62" s="6"/>
      <c r="K62" s="6"/>
      <c r="L62" s="6"/>
      <c r="M62" s="6"/>
      <c r="N62" s="6"/>
      <c r="O62" s="6"/>
      <c r="P62" s="6"/>
      <c r="Q62" s="6"/>
      <c r="R62" s="6"/>
      <c r="S62" s="6"/>
      <c r="T62" s="6"/>
      <c r="U62" s="6"/>
      <c r="V62" s="6"/>
    </row>
    <row r="63" spans="1:22" ht="57.75">
      <c r="A63" s="9" t="s">
        <v>206</v>
      </c>
      <c r="B63" s="159" t="s">
        <v>212</v>
      </c>
      <c r="C63" s="9" t="s">
        <v>6</v>
      </c>
      <c r="D63" s="15">
        <f>'Measurement Sheet'!G748</f>
        <v>22</v>
      </c>
      <c r="E63" s="180"/>
      <c r="F63" s="170">
        <f t="shared" si="3"/>
        <v>0</v>
      </c>
      <c r="G63" s="10"/>
      <c r="H63" s="6"/>
      <c r="I63" s="6"/>
      <c r="J63" s="6"/>
      <c r="K63" s="6"/>
      <c r="L63" s="6"/>
      <c r="M63" s="6"/>
      <c r="N63" s="6"/>
      <c r="O63" s="6"/>
      <c r="P63" s="6"/>
      <c r="Q63" s="6"/>
      <c r="R63" s="6"/>
      <c r="S63" s="6"/>
      <c r="T63" s="6"/>
      <c r="U63" s="6"/>
      <c r="V63" s="6"/>
    </row>
    <row r="64" spans="1:22" ht="43.5">
      <c r="A64" s="9" t="s">
        <v>68</v>
      </c>
      <c r="B64" s="159" t="s">
        <v>210</v>
      </c>
      <c r="C64" s="9" t="s">
        <v>6</v>
      </c>
      <c r="D64" s="15">
        <f>'Measurement Sheet'!G755</f>
        <v>27</v>
      </c>
      <c r="E64" s="180"/>
      <c r="F64" s="170">
        <f t="shared" si="3"/>
        <v>0</v>
      </c>
      <c r="G64" s="10"/>
      <c r="H64" s="6"/>
      <c r="I64" s="6"/>
      <c r="J64" s="6"/>
      <c r="K64" s="6"/>
      <c r="L64" s="6"/>
      <c r="M64" s="6"/>
      <c r="N64" s="6"/>
      <c r="O64" s="6"/>
      <c r="P64" s="6"/>
      <c r="Q64" s="6"/>
      <c r="R64" s="6"/>
      <c r="S64" s="6"/>
      <c r="T64" s="6"/>
      <c r="U64" s="6"/>
      <c r="V64" s="6"/>
    </row>
    <row r="65" spans="1:22" ht="43.5">
      <c r="A65" s="9" t="s">
        <v>215</v>
      </c>
      <c r="B65" s="159" t="s">
        <v>214</v>
      </c>
      <c r="C65" s="9" t="s">
        <v>6</v>
      </c>
      <c r="D65" s="15">
        <f>'Measurement Sheet'!G755</f>
        <v>27</v>
      </c>
      <c r="E65" s="180"/>
      <c r="F65" s="170">
        <f t="shared" si="3"/>
        <v>0</v>
      </c>
      <c r="G65" s="10"/>
      <c r="H65" s="6"/>
      <c r="I65" s="6"/>
      <c r="J65" s="6"/>
      <c r="K65" s="6"/>
      <c r="L65" s="6"/>
      <c r="M65" s="6"/>
      <c r="N65" s="6"/>
      <c r="O65" s="6"/>
      <c r="P65" s="6"/>
      <c r="Q65" s="6"/>
      <c r="R65" s="6"/>
      <c r="S65" s="6"/>
      <c r="T65" s="6"/>
      <c r="U65" s="6"/>
      <c r="V65" s="6"/>
    </row>
    <row r="66" spans="1:22" ht="57.75">
      <c r="A66" s="9" t="s">
        <v>69</v>
      </c>
      <c r="B66" s="159" t="s">
        <v>211</v>
      </c>
      <c r="C66" s="9" t="s">
        <v>6</v>
      </c>
      <c r="D66" s="15">
        <f>'Measurement Sheet'!G762</f>
        <v>27</v>
      </c>
      <c r="E66" s="180"/>
      <c r="F66" s="170">
        <f t="shared" si="3"/>
        <v>0</v>
      </c>
      <c r="G66" s="10"/>
      <c r="H66" s="6"/>
      <c r="I66" s="6"/>
      <c r="J66" s="6"/>
      <c r="K66" s="6"/>
      <c r="L66" s="6"/>
      <c r="M66" s="6"/>
      <c r="N66" s="6"/>
      <c r="O66" s="6"/>
      <c r="P66" s="6"/>
      <c r="Q66" s="6"/>
      <c r="R66" s="6"/>
      <c r="S66" s="6"/>
      <c r="T66" s="6"/>
      <c r="U66" s="6"/>
      <c r="V66" s="6"/>
    </row>
    <row r="67" spans="1:22" ht="43.5">
      <c r="A67" s="9" t="s">
        <v>70</v>
      </c>
      <c r="B67" s="159" t="s">
        <v>213</v>
      </c>
      <c r="C67" s="9" t="s">
        <v>6</v>
      </c>
      <c r="D67" s="15">
        <f>'Measurement Sheet'!G769</f>
        <v>22</v>
      </c>
      <c r="E67" s="180"/>
      <c r="F67" s="170">
        <f t="shared" si="3"/>
        <v>0</v>
      </c>
      <c r="G67" s="10"/>
      <c r="H67" s="6"/>
      <c r="I67" s="6"/>
      <c r="J67" s="6"/>
      <c r="K67" s="6"/>
      <c r="L67" s="6"/>
      <c r="M67" s="6"/>
      <c r="N67" s="6"/>
      <c r="O67" s="6"/>
      <c r="P67" s="6"/>
      <c r="Q67" s="6"/>
      <c r="R67" s="6"/>
      <c r="S67" s="6"/>
      <c r="T67" s="6"/>
      <c r="U67" s="6"/>
      <c r="V67" s="6"/>
    </row>
    <row r="68" spans="1:22" ht="57.75">
      <c r="A68" s="9" t="s">
        <v>71</v>
      </c>
      <c r="B68" s="159" t="s">
        <v>207</v>
      </c>
      <c r="C68" s="9" t="s">
        <v>6</v>
      </c>
      <c r="D68" s="15">
        <f>'Measurement Sheet'!G776</f>
        <v>22</v>
      </c>
      <c r="E68" s="180"/>
      <c r="F68" s="170">
        <f t="shared" si="3"/>
        <v>0</v>
      </c>
      <c r="G68" s="10"/>
      <c r="H68" s="6"/>
      <c r="I68" s="6"/>
      <c r="J68" s="6"/>
      <c r="K68" s="6"/>
      <c r="L68" s="6"/>
      <c r="M68" s="6"/>
      <c r="N68" s="6"/>
      <c r="O68" s="6"/>
      <c r="P68" s="6"/>
      <c r="Q68" s="6"/>
      <c r="R68" s="6"/>
      <c r="S68" s="6"/>
      <c r="T68" s="6"/>
      <c r="U68" s="6"/>
      <c r="V68" s="6"/>
    </row>
    <row r="69" spans="1:22" ht="29.25">
      <c r="A69" s="9" t="s">
        <v>72</v>
      </c>
      <c r="B69" s="159" t="s">
        <v>73</v>
      </c>
      <c r="C69" s="9" t="s">
        <v>6</v>
      </c>
      <c r="D69" s="15">
        <f>'Measurement Sheet'!G782</f>
        <v>11</v>
      </c>
      <c r="E69" s="180"/>
      <c r="F69" s="170">
        <f t="shared" si="3"/>
        <v>0</v>
      </c>
      <c r="G69" s="10"/>
      <c r="H69" s="6"/>
      <c r="I69" s="6"/>
      <c r="J69" s="6"/>
      <c r="K69" s="6"/>
      <c r="L69" s="6"/>
      <c r="M69" s="6"/>
      <c r="N69" s="6"/>
      <c r="O69" s="6"/>
      <c r="P69" s="6"/>
      <c r="Q69" s="6"/>
      <c r="R69" s="6"/>
      <c r="S69" s="6"/>
      <c r="T69" s="6"/>
      <c r="U69" s="6"/>
      <c r="V69" s="6"/>
    </row>
    <row r="70" spans="1:22" ht="43.5">
      <c r="A70" s="9" t="s">
        <v>74</v>
      </c>
      <c r="B70" s="159" t="s">
        <v>216</v>
      </c>
      <c r="C70" s="9" t="s">
        <v>6</v>
      </c>
      <c r="D70" s="15">
        <f>'Measurement Sheet'!G788</f>
        <v>11</v>
      </c>
      <c r="E70" s="180"/>
      <c r="F70" s="170">
        <f t="shared" si="3"/>
        <v>0</v>
      </c>
      <c r="G70" s="10"/>
      <c r="H70" s="6"/>
      <c r="I70" s="6"/>
      <c r="J70" s="6"/>
      <c r="K70" s="6"/>
      <c r="L70" s="6"/>
      <c r="M70" s="6"/>
      <c r="N70" s="6"/>
      <c r="O70" s="6"/>
      <c r="P70" s="6"/>
      <c r="Q70" s="6"/>
      <c r="R70" s="6"/>
      <c r="S70" s="6"/>
      <c r="T70" s="6"/>
      <c r="U70" s="6"/>
      <c r="V70" s="6"/>
    </row>
    <row r="71" spans="1:22" ht="57.75">
      <c r="A71" s="9" t="s">
        <v>75</v>
      </c>
      <c r="B71" s="159" t="s">
        <v>233</v>
      </c>
      <c r="C71" s="9" t="s">
        <v>6</v>
      </c>
      <c r="D71" s="15">
        <f>'Measurement Sheet'!G794</f>
        <v>11</v>
      </c>
      <c r="E71" s="180"/>
      <c r="F71" s="170">
        <f t="shared" si="3"/>
        <v>0</v>
      </c>
      <c r="G71" s="10"/>
      <c r="H71" s="6"/>
      <c r="I71" s="6"/>
      <c r="J71" s="6"/>
      <c r="K71" s="6"/>
      <c r="L71" s="6"/>
      <c r="M71" s="6"/>
      <c r="N71" s="6"/>
      <c r="O71" s="6"/>
      <c r="P71" s="6"/>
      <c r="Q71" s="6"/>
      <c r="R71" s="6"/>
      <c r="S71" s="6"/>
      <c r="T71" s="6"/>
      <c r="U71" s="6"/>
      <c r="V71" s="6"/>
    </row>
    <row r="72" spans="1:22" ht="29.25">
      <c r="A72" s="9" t="s">
        <v>76</v>
      </c>
      <c r="B72" s="171" t="s">
        <v>77</v>
      </c>
      <c r="C72" s="9" t="s">
        <v>6</v>
      </c>
      <c r="D72" s="15">
        <f>'Measurement Sheet'!G801</f>
        <v>22</v>
      </c>
      <c r="E72" s="180"/>
      <c r="F72" s="170">
        <f t="shared" si="3"/>
        <v>0</v>
      </c>
      <c r="G72" s="10"/>
      <c r="H72" s="6"/>
      <c r="I72" s="6"/>
      <c r="J72" s="6"/>
      <c r="K72" s="6"/>
      <c r="L72" s="6"/>
      <c r="M72" s="6"/>
      <c r="N72" s="6"/>
      <c r="O72" s="6"/>
      <c r="P72" s="6"/>
      <c r="Q72" s="6"/>
      <c r="R72" s="6"/>
      <c r="S72" s="6"/>
      <c r="T72" s="6"/>
      <c r="U72" s="6"/>
      <c r="V72" s="6"/>
    </row>
    <row r="73" spans="1:22" ht="29.25">
      <c r="A73" s="9" t="s">
        <v>78</v>
      </c>
      <c r="B73" s="171" t="s">
        <v>79</v>
      </c>
      <c r="C73" s="9" t="s">
        <v>6</v>
      </c>
      <c r="D73" s="15">
        <f>'Measurement Sheet'!G808</f>
        <v>50</v>
      </c>
      <c r="E73" s="180"/>
      <c r="F73" s="170">
        <f t="shared" si="3"/>
        <v>0</v>
      </c>
      <c r="G73" s="10"/>
      <c r="H73" s="6"/>
      <c r="I73" s="6"/>
      <c r="J73" s="6"/>
      <c r="K73" s="6"/>
      <c r="L73" s="6"/>
      <c r="M73" s="6"/>
      <c r="N73" s="6"/>
      <c r="O73" s="6"/>
      <c r="P73" s="6"/>
      <c r="Q73" s="6"/>
      <c r="R73" s="6"/>
      <c r="S73" s="6"/>
      <c r="T73" s="6"/>
      <c r="U73" s="6"/>
      <c r="V73" s="6"/>
    </row>
    <row r="74" spans="1:22" ht="57.75">
      <c r="A74" s="9" t="s">
        <v>80</v>
      </c>
      <c r="B74" s="171" t="s">
        <v>209</v>
      </c>
      <c r="C74" s="9" t="s">
        <v>6</v>
      </c>
      <c r="D74" s="15">
        <f>'Measurement Sheet'!G815</f>
        <v>27</v>
      </c>
      <c r="E74" s="180"/>
      <c r="F74" s="170">
        <f t="shared" si="3"/>
        <v>0</v>
      </c>
      <c r="G74" s="10"/>
      <c r="H74" s="6"/>
      <c r="I74" s="6"/>
      <c r="J74" s="6"/>
      <c r="K74" s="6"/>
      <c r="L74" s="6"/>
      <c r="M74" s="6"/>
      <c r="N74" s="6"/>
      <c r="O74" s="6"/>
      <c r="P74" s="6"/>
      <c r="Q74" s="6"/>
      <c r="R74" s="6"/>
      <c r="S74" s="6"/>
      <c r="T74" s="6"/>
      <c r="U74" s="6"/>
      <c r="V74" s="6"/>
    </row>
    <row r="75" spans="1:22" ht="29.25">
      <c r="A75" s="9" t="s">
        <v>81</v>
      </c>
      <c r="B75" s="159" t="s">
        <v>82</v>
      </c>
      <c r="C75" s="9" t="s">
        <v>6</v>
      </c>
      <c r="D75" s="15">
        <f>'Measurement Sheet'!G822</f>
        <v>12</v>
      </c>
      <c r="E75" s="180"/>
      <c r="F75" s="170">
        <f t="shared" si="3"/>
        <v>0</v>
      </c>
      <c r="G75" s="10"/>
      <c r="H75" s="6"/>
      <c r="I75" s="6"/>
      <c r="J75" s="6"/>
      <c r="K75" s="6"/>
      <c r="L75" s="6"/>
      <c r="M75" s="6"/>
      <c r="N75" s="6"/>
      <c r="O75" s="6"/>
      <c r="P75" s="6"/>
      <c r="Q75" s="6"/>
      <c r="R75" s="6"/>
      <c r="S75" s="6"/>
      <c r="T75" s="6"/>
      <c r="U75" s="6"/>
      <c r="V75" s="6"/>
    </row>
    <row r="76" spans="1:22" ht="43.5">
      <c r="A76" s="9" t="s">
        <v>83</v>
      </c>
      <c r="B76" s="159" t="s">
        <v>218</v>
      </c>
      <c r="C76" s="9" t="s">
        <v>6</v>
      </c>
      <c r="D76" s="15">
        <f>'Measurement Sheet'!G829</f>
        <v>12</v>
      </c>
      <c r="E76" s="180"/>
      <c r="F76" s="170">
        <f t="shared" si="3"/>
        <v>0</v>
      </c>
      <c r="G76" s="10"/>
      <c r="H76" s="6"/>
      <c r="I76" s="6"/>
      <c r="J76" s="6"/>
      <c r="K76" s="6"/>
      <c r="L76" s="6"/>
      <c r="M76" s="6"/>
      <c r="N76" s="6"/>
      <c r="O76" s="6"/>
      <c r="P76" s="6"/>
      <c r="Q76" s="6"/>
      <c r="R76" s="6"/>
      <c r="S76" s="6"/>
      <c r="T76" s="6"/>
      <c r="U76" s="6"/>
      <c r="V76" s="6"/>
    </row>
    <row r="77" spans="1:22">
      <c r="A77" s="9" t="s">
        <v>89</v>
      </c>
      <c r="B77" s="159" t="s">
        <v>234</v>
      </c>
      <c r="C77" s="9" t="s">
        <v>6</v>
      </c>
      <c r="D77" s="15">
        <f>'Measurement Sheet'!G836</f>
        <v>33</v>
      </c>
      <c r="E77" s="180"/>
      <c r="F77" s="170">
        <f t="shared" si="3"/>
        <v>0</v>
      </c>
      <c r="G77" s="10"/>
      <c r="H77" s="6"/>
      <c r="I77" s="6"/>
      <c r="J77" s="6"/>
      <c r="K77" s="6"/>
      <c r="L77" s="6"/>
      <c r="M77" s="6"/>
      <c r="N77" s="6"/>
      <c r="O77" s="6"/>
      <c r="P77" s="6"/>
      <c r="Q77" s="6"/>
      <c r="R77" s="6"/>
      <c r="S77" s="6"/>
      <c r="T77" s="6"/>
      <c r="U77" s="6"/>
      <c r="V77" s="6"/>
    </row>
    <row r="78" spans="1:22">
      <c r="A78" s="9" t="s">
        <v>91</v>
      </c>
      <c r="B78" s="159" t="s">
        <v>243</v>
      </c>
      <c r="C78" s="9" t="s">
        <v>6</v>
      </c>
      <c r="D78" s="15">
        <f>'Measurement Sheet'!G843</f>
        <v>33</v>
      </c>
      <c r="E78" s="180"/>
      <c r="F78" s="170">
        <f t="shared" si="3"/>
        <v>0</v>
      </c>
      <c r="G78" s="10"/>
      <c r="H78" s="6"/>
      <c r="I78" s="6"/>
      <c r="J78" s="6"/>
      <c r="K78" s="6"/>
      <c r="L78" s="6"/>
      <c r="M78" s="6"/>
      <c r="N78" s="6"/>
      <c r="O78" s="6"/>
      <c r="P78" s="6"/>
      <c r="Q78" s="6"/>
      <c r="R78" s="6"/>
      <c r="S78" s="6"/>
      <c r="T78" s="6"/>
      <c r="U78" s="6"/>
      <c r="V78" s="6"/>
    </row>
    <row r="79" spans="1:22">
      <c r="A79" s="9" t="s">
        <v>205</v>
      </c>
      <c r="B79" s="159" t="s">
        <v>244</v>
      </c>
      <c r="C79" s="9" t="s">
        <v>6</v>
      </c>
      <c r="D79" s="15">
        <f>'Measurement Sheet'!G850</f>
        <v>33</v>
      </c>
      <c r="E79" s="180"/>
      <c r="F79" s="170">
        <f t="shared" si="3"/>
        <v>0</v>
      </c>
      <c r="G79" s="10"/>
      <c r="H79" s="6"/>
      <c r="I79" s="6"/>
      <c r="J79" s="6"/>
      <c r="K79" s="6"/>
      <c r="L79" s="6"/>
      <c r="M79" s="6"/>
      <c r="N79" s="6"/>
      <c r="O79" s="6"/>
      <c r="P79" s="6"/>
      <c r="Q79" s="6"/>
      <c r="R79" s="6"/>
      <c r="S79" s="6"/>
      <c r="T79" s="6"/>
      <c r="U79" s="6"/>
      <c r="V79" s="6"/>
    </row>
    <row r="80" spans="1:22">
      <c r="A80" s="9" t="s">
        <v>217</v>
      </c>
      <c r="B80" s="159" t="s">
        <v>245</v>
      </c>
      <c r="C80" s="9" t="s">
        <v>6</v>
      </c>
      <c r="D80" s="15">
        <f>'Measurement Sheet'!G857</f>
        <v>33</v>
      </c>
      <c r="E80" s="180"/>
      <c r="F80" s="170">
        <f t="shared" si="3"/>
        <v>0</v>
      </c>
      <c r="G80" s="10"/>
      <c r="H80" s="6"/>
      <c r="I80" s="6"/>
      <c r="J80" s="6"/>
      <c r="K80" s="6"/>
      <c r="L80" s="6"/>
      <c r="M80" s="6"/>
      <c r="N80" s="6"/>
      <c r="O80" s="6"/>
      <c r="P80" s="6"/>
      <c r="Q80" s="6"/>
      <c r="R80" s="6"/>
      <c r="S80" s="6"/>
      <c r="T80" s="6"/>
      <c r="U80" s="6"/>
      <c r="V80" s="6"/>
    </row>
    <row r="81" spans="1:22">
      <c r="A81" s="9" t="s">
        <v>220</v>
      </c>
      <c r="B81" s="159" t="s">
        <v>247</v>
      </c>
      <c r="C81" s="9" t="s">
        <v>6</v>
      </c>
      <c r="D81" s="15">
        <f>'Measurement Sheet'!G864</f>
        <v>33</v>
      </c>
      <c r="E81" s="180"/>
      <c r="F81" s="170">
        <f t="shared" si="3"/>
        <v>0</v>
      </c>
      <c r="G81" s="10"/>
      <c r="H81" s="6"/>
      <c r="I81" s="6"/>
      <c r="J81" s="6"/>
      <c r="K81" s="6"/>
      <c r="L81" s="6"/>
      <c r="M81" s="6"/>
      <c r="N81" s="6"/>
      <c r="O81" s="6"/>
      <c r="P81" s="6"/>
      <c r="Q81" s="6"/>
      <c r="R81" s="6"/>
      <c r="S81" s="6"/>
      <c r="T81" s="6"/>
      <c r="U81" s="6"/>
      <c r="V81" s="6"/>
    </row>
    <row r="82" spans="1:22">
      <c r="A82" s="9" t="s">
        <v>227</v>
      </c>
      <c r="B82" s="159" t="s">
        <v>246</v>
      </c>
      <c r="C82" s="9" t="s">
        <v>6</v>
      </c>
      <c r="D82" s="15">
        <f>'Measurement Sheet'!G871</f>
        <v>33</v>
      </c>
      <c r="E82" s="180"/>
      <c r="F82" s="170">
        <f t="shared" si="3"/>
        <v>0</v>
      </c>
      <c r="G82" s="10"/>
      <c r="H82" s="6"/>
      <c r="I82" s="6"/>
      <c r="J82" s="6"/>
      <c r="K82" s="6"/>
      <c r="L82" s="6"/>
      <c r="M82" s="6"/>
      <c r="N82" s="6"/>
      <c r="O82" s="6"/>
      <c r="P82" s="6"/>
      <c r="Q82" s="6"/>
      <c r="R82" s="6"/>
      <c r="S82" s="6"/>
      <c r="T82" s="6"/>
      <c r="U82" s="6"/>
      <c r="V82" s="6"/>
    </row>
    <row r="83" spans="1:22">
      <c r="A83" s="9" t="s">
        <v>228</v>
      </c>
      <c r="B83" s="159" t="s">
        <v>235</v>
      </c>
      <c r="C83" s="9" t="s">
        <v>6</v>
      </c>
      <c r="D83" s="15">
        <f>'Measurement Sheet'!G891</f>
        <v>19.997</v>
      </c>
      <c r="E83" s="180"/>
      <c r="F83" s="170">
        <f t="shared" si="3"/>
        <v>0</v>
      </c>
      <c r="G83" s="10"/>
      <c r="H83" s="6"/>
      <c r="I83" s="6"/>
      <c r="J83" s="6"/>
      <c r="K83" s="6"/>
      <c r="L83" s="6"/>
      <c r="M83" s="6"/>
      <c r="N83" s="6"/>
      <c r="O83" s="6"/>
      <c r="P83" s="6"/>
      <c r="Q83" s="6"/>
      <c r="R83" s="6"/>
      <c r="S83" s="6"/>
      <c r="T83" s="6"/>
      <c r="U83" s="6"/>
      <c r="V83" s="6"/>
    </row>
    <row r="84" spans="1:22" ht="86.25">
      <c r="A84" s="9" t="s">
        <v>229</v>
      </c>
      <c r="B84" s="157" t="s">
        <v>84</v>
      </c>
      <c r="C84" s="134"/>
      <c r="D84" s="134"/>
      <c r="E84" s="192"/>
      <c r="F84" s="170"/>
      <c r="G84" s="55"/>
      <c r="H84" s="6"/>
      <c r="I84" s="6"/>
      <c r="J84" s="6"/>
      <c r="K84" s="6"/>
      <c r="L84" s="6"/>
      <c r="M84" s="6"/>
      <c r="N84" s="6"/>
      <c r="O84" s="6"/>
      <c r="P84" s="6"/>
      <c r="Q84" s="6"/>
      <c r="R84" s="6"/>
      <c r="S84" s="6"/>
      <c r="T84" s="6"/>
      <c r="U84" s="6"/>
      <c r="V84" s="6"/>
    </row>
    <row r="85" spans="1:22">
      <c r="A85" s="9" t="s">
        <v>239</v>
      </c>
      <c r="B85" s="157" t="s">
        <v>85</v>
      </c>
      <c r="C85" s="12" t="s">
        <v>65</v>
      </c>
      <c r="D85" s="13">
        <f>'Measurement Sheet'!G895</f>
        <v>100</v>
      </c>
      <c r="E85" s="179"/>
      <c r="F85" s="170">
        <f t="shared" si="3"/>
        <v>0</v>
      </c>
      <c r="G85" s="55"/>
      <c r="H85" s="6"/>
      <c r="I85" s="6"/>
      <c r="J85" s="6"/>
      <c r="K85" s="6"/>
      <c r="L85" s="6"/>
      <c r="M85" s="6"/>
      <c r="N85" s="6"/>
      <c r="O85" s="6"/>
      <c r="P85" s="6"/>
      <c r="Q85" s="6"/>
      <c r="R85" s="6"/>
      <c r="S85" s="6"/>
      <c r="T85" s="6"/>
      <c r="U85" s="6"/>
      <c r="V85" s="6"/>
    </row>
    <row r="86" spans="1:22">
      <c r="A86" s="9" t="s">
        <v>240</v>
      </c>
      <c r="B86" s="157" t="s">
        <v>86</v>
      </c>
      <c r="C86" s="12" t="s">
        <v>65</v>
      </c>
      <c r="D86" s="13">
        <f>'Measurement Sheet'!G896</f>
        <v>80</v>
      </c>
      <c r="E86" s="179"/>
      <c r="F86" s="170">
        <f t="shared" si="3"/>
        <v>0</v>
      </c>
      <c r="G86" s="55"/>
      <c r="H86" s="6"/>
      <c r="I86" s="6"/>
      <c r="J86" s="6"/>
      <c r="K86" s="6"/>
      <c r="L86" s="6"/>
      <c r="M86" s="6"/>
      <c r="N86" s="6"/>
      <c r="O86" s="6"/>
      <c r="P86" s="6"/>
      <c r="Q86" s="6"/>
      <c r="R86" s="6"/>
      <c r="S86" s="6"/>
      <c r="T86" s="6"/>
      <c r="U86" s="6"/>
      <c r="V86" s="6"/>
    </row>
    <row r="87" spans="1:22">
      <c r="A87" s="9" t="s">
        <v>241</v>
      </c>
      <c r="B87" s="157" t="s">
        <v>87</v>
      </c>
      <c r="C87" s="12" t="s">
        <v>65</v>
      </c>
      <c r="D87" s="13">
        <f>'Measurement Sheet'!G897</f>
        <v>80</v>
      </c>
      <c r="E87" s="179"/>
      <c r="F87" s="170">
        <f t="shared" si="3"/>
        <v>0</v>
      </c>
      <c r="G87" s="55"/>
      <c r="H87" s="6"/>
      <c r="I87" s="6"/>
      <c r="J87" s="6"/>
      <c r="K87" s="6"/>
      <c r="L87" s="6"/>
      <c r="M87" s="6"/>
      <c r="N87" s="6"/>
      <c r="O87" s="6"/>
      <c r="P87" s="6"/>
      <c r="Q87" s="6"/>
      <c r="R87" s="6"/>
      <c r="S87" s="6"/>
      <c r="T87" s="6"/>
      <c r="U87" s="6"/>
      <c r="V87" s="6"/>
    </row>
    <row r="88" spans="1:22">
      <c r="A88" s="9" t="s">
        <v>242</v>
      </c>
      <c r="B88" s="157" t="s">
        <v>88</v>
      </c>
      <c r="C88" s="12" t="s">
        <v>65</v>
      </c>
      <c r="D88" s="13">
        <f>'Measurement Sheet'!G898</f>
        <v>70</v>
      </c>
      <c r="E88" s="179"/>
      <c r="F88" s="170">
        <f t="shared" si="3"/>
        <v>0</v>
      </c>
      <c r="G88" s="55"/>
      <c r="H88" s="6"/>
      <c r="I88" s="6"/>
      <c r="J88" s="6"/>
      <c r="K88" s="6"/>
      <c r="L88" s="6"/>
      <c r="M88" s="6"/>
      <c r="N88" s="6"/>
      <c r="O88" s="6"/>
      <c r="P88" s="6"/>
      <c r="Q88" s="6"/>
      <c r="R88" s="6"/>
      <c r="S88" s="6"/>
      <c r="T88" s="6"/>
      <c r="U88" s="6"/>
      <c r="V88" s="6"/>
    </row>
    <row r="89" spans="1:22" ht="57.75">
      <c r="A89" s="9" t="s">
        <v>230</v>
      </c>
      <c r="B89" s="157" t="s">
        <v>90</v>
      </c>
      <c r="C89" s="12"/>
      <c r="D89" s="134"/>
      <c r="E89" s="179"/>
      <c r="F89" s="170"/>
      <c r="G89" s="55"/>
      <c r="H89" s="6"/>
      <c r="I89" s="6"/>
      <c r="J89" s="6"/>
      <c r="K89" s="6"/>
      <c r="L89" s="6"/>
      <c r="M89" s="6"/>
      <c r="N89" s="6"/>
      <c r="O89" s="6"/>
      <c r="P89" s="6"/>
      <c r="Q89" s="6"/>
      <c r="R89" s="6"/>
      <c r="S89" s="6"/>
      <c r="T89" s="6"/>
      <c r="U89" s="6"/>
      <c r="V89" s="6"/>
    </row>
    <row r="90" spans="1:22">
      <c r="A90" s="9" t="s">
        <v>248</v>
      </c>
      <c r="B90" s="157" t="s">
        <v>85</v>
      </c>
      <c r="C90" s="12" t="s">
        <v>65</v>
      </c>
      <c r="D90" s="13">
        <f>'Measurement Sheet'!G902</f>
        <v>50</v>
      </c>
      <c r="E90" s="179"/>
      <c r="F90" s="170">
        <f t="shared" si="3"/>
        <v>0</v>
      </c>
      <c r="G90" s="55"/>
      <c r="H90" s="6"/>
      <c r="I90" s="6"/>
      <c r="J90" s="6"/>
      <c r="K90" s="6"/>
      <c r="L90" s="6"/>
      <c r="M90" s="6"/>
      <c r="N90" s="6"/>
      <c r="O90" s="6"/>
      <c r="P90" s="6"/>
      <c r="Q90" s="6"/>
      <c r="R90" s="6"/>
      <c r="S90" s="6"/>
      <c r="T90" s="6"/>
      <c r="U90" s="6"/>
      <c r="V90" s="6"/>
    </row>
    <row r="91" spans="1:22">
      <c r="A91" s="9" t="s">
        <v>249</v>
      </c>
      <c r="B91" s="157" t="s">
        <v>86</v>
      </c>
      <c r="C91" s="12" t="s">
        <v>65</v>
      </c>
      <c r="D91" s="13">
        <f>'Measurement Sheet'!G903</f>
        <v>50</v>
      </c>
      <c r="E91" s="179"/>
      <c r="F91" s="170">
        <f t="shared" si="3"/>
        <v>0</v>
      </c>
      <c r="G91" s="55"/>
      <c r="H91" s="6"/>
      <c r="I91" s="6"/>
      <c r="J91" s="6"/>
      <c r="K91" s="6"/>
      <c r="L91" s="6"/>
      <c r="M91" s="6"/>
      <c r="N91" s="6"/>
      <c r="O91" s="6"/>
      <c r="P91" s="6"/>
      <c r="Q91" s="6"/>
      <c r="R91" s="6"/>
      <c r="S91" s="6"/>
      <c r="T91" s="6"/>
      <c r="U91" s="6"/>
      <c r="V91" s="6"/>
    </row>
    <row r="92" spans="1:22">
      <c r="A92" s="9" t="s">
        <v>250</v>
      </c>
      <c r="B92" s="157" t="s">
        <v>87</v>
      </c>
      <c r="C92" s="12" t="s">
        <v>65</v>
      </c>
      <c r="D92" s="13">
        <f>'Measurement Sheet'!G904</f>
        <v>50</v>
      </c>
      <c r="E92" s="179"/>
      <c r="F92" s="170">
        <f t="shared" si="3"/>
        <v>0</v>
      </c>
      <c r="G92" s="55"/>
      <c r="H92" s="6"/>
      <c r="I92" s="6"/>
      <c r="J92" s="6"/>
      <c r="K92" s="6"/>
      <c r="L92" s="6"/>
      <c r="M92" s="6"/>
      <c r="N92" s="6"/>
      <c r="O92" s="6"/>
      <c r="P92" s="6"/>
      <c r="Q92" s="6"/>
      <c r="R92" s="6"/>
      <c r="S92" s="6"/>
      <c r="T92" s="6"/>
      <c r="U92" s="6"/>
      <c r="V92" s="6"/>
    </row>
    <row r="93" spans="1:22">
      <c r="A93" s="9" t="s">
        <v>251</v>
      </c>
      <c r="B93" s="157" t="s">
        <v>236</v>
      </c>
      <c r="C93" s="12" t="s">
        <v>65</v>
      </c>
      <c r="D93" s="13">
        <f>'Measurement Sheet'!G905</f>
        <v>200</v>
      </c>
      <c r="E93" s="179"/>
      <c r="F93" s="170">
        <f t="shared" si="3"/>
        <v>0</v>
      </c>
      <c r="G93" s="55"/>
      <c r="H93" s="6"/>
      <c r="I93" s="6"/>
      <c r="J93" s="6"/>
      <c r="K93" s="6"/>
      <c r="L93" s="6"/>
      <c r="M93" s="6"/>
      <c r="N93" s="6"/>
      <c r="O93" s="6"/>
      <c r="P93" s="6"/>
      <c r="Q93" s="6"/>
      <c r="R93" s="6"/>
      <c r="S93" s="6"/>
      <c r="T93" s="6"/>
      <c r="U93" s="6"/>
      <c r="V93" s="6"/>
    </row>
    <row r="94" spans="1:22">
      <c r="A94" s="9" t="s">
        <v>252</v>
      </c>
      <c r="B94" s="157" t="s">
        <v>237</v>
      </c>
      <c r="C94" s="12" t="s">
        <v>65</v>
      </c>
      <c r="D94" s="13">
        <f>'Measurement Sheet'!G906</f>
        <v>150</v>
      </c>
      <c r="E94" s="179"/>
      <c r="F94" s="170">
        <f t="shared" si="3"/>
        <v>0</v>
      </c>
      <c r="G94" s="55"/>
      <c r="H94" s="6"/>
      <c r="I94" s="6"/>
      <c r="J94" s="6"/>
      <c r="K94" s="6"/>
      <c r="L94" s="6"/>
      <c r="M94" s="6"/>
      <c r="N94" s="6"/>
      <c r="O94" s="6"/>
      <c r="P94" s="6"/>
      <c r="Q94" s="6"/>
      <c r="R94" s="6"/>
      <c r="S94" s="6"/>
      <c r="T94" s="6"/>
      <c r="U94" s="6"/>
      <c r="V94" s="6"/>
    </row>
    <row r="95" spans="1:22">
      <c r="A95" s="9" t="s">
        <v>253</v>
      </c>
      <c r="B95" s="157" t="s">
        <v>238</v>
      </c>
      <c r="C95" s="12" t="s">
        <v>65</v>
      </c>
      <c r="D95" s="13">
        <f>'Measurement Sheet'!G907</f>
        <v>100</v>
      </c>
      <c r="E95" s="179"/>
      <c r="F95" s="170">
        <f t="shared" si="3"/>
        <v>0</v>
      </c>
      <c r="G95" s="55"/>
      <c r="H95" s="6"/>
      <c r="I95" s="6"/>
      <c r="J95" s="6"/>
      <c r="K95" s="6"/>
      <c r="L95" s="6"/>
      <c r="M95" s="6"/>
      <c r="N95" s="6"/>
      <c r="O95" s="6"/>
      <c r="P95" s="6"/>
      <c r="Q95" s="6"/>
      <c r="R95" s="6"/>
      <c r="S95" s="6"/>
      <c r="T95" s="6"/>
      <c r="U95" s="6"/>
      <c r="V95" s="6"/>
    </row>
    <row r="96" spans="1:22" ht="57.75">
      <c r="A96" s="9" t="s">
        <v>231</v>
      </c>
      <c r="B96" s="157" t="s">
        <v>92</v>
      </c>
      <c r="C96" s="9" t="s">
        <v>60</v>
      </c>
      <c r="D96" s="15">
        <f>'Measurement Sheet'!G911</f>
        <v>20</v>
      </c>
      <c r="E96" s="179"/>
      <c r="F96" s="170">
        <f>D96*E96</f>
        <v>0</v>
      </c>
      <c r="G96" s="10"/>
      <c r="H96" s="6"/>
      <c r="I96" s="6"/>
      <c r="J96" s="6"/>
      <c r="K96" s="6"/>
      <c r="L96" s="6"/>
      <c r="M96" s="6"/>
      <c r="N96" s="6"/>
      <c r="O96" s="6"/>
      <c r="P96" s="6"/>
      <c r="Q96" s="6"/>
      <c r="R96" s="6"/>
      <c r="S96" s="6"/>
      <c r="T96" s="6"/>
      <c r="U96" s="6"/>
      <c r="V96" s="6"/>
    </row>
    <row r="97" spans="1:22" ht="200.25">
      <c r="A97" s="9" t="s">
        <v>232</v>
      </c>
      <c r="B97" s="157" t="s">
        <v>93</v>
      </c>
      <c r="C97" s="9" t="s">
        <v>94</v>
      </c>
      <c r="D97" s="15">
        <f>'Measurement Sheet'!G915</f>
        <v>2</v>
      </c>
      <c r="E97" s="179"/>
      <c r="F97" s="170">
        <f>D97*E97</f>
        <v>0</v>
      </c>
      <c r="G97" s="10"/>
      <c r="H97" s="6"/>
      <c r="I97" s="6"/>
      <c r="J97" s="6"/>
      <c r="K97" s="6"/>
      <c r="L97" s="6"/>
      <c r="M97" s="6"/>
      <c r="N97" s="6"/>
      <c r="O97" s="6"/>
      <c r="P97" s="6"/>
      <c r="Q97" s="6"/>
      <c r="R97" s="6"/>
      <c r="S97" s="6"/>
      <c r="T97" s="6"/>
      <c r="U97" s="6"/>
      <c r="V97" s="6"/>
    </row>
    <row r="98" spans="1:22">
      <c r="A98" s="9"/>
      <c r="B98" s="134"/>
      <c r="C98" s="9"/>
      <c r="D98" s="15"/>
      <c r="E98" s="179"/>
      <c r="F98" s="14"/>
      <c r="G98" s="10"/>
      <c r="H98" s="6"/>
      <c r="I98" s="6"/>
      <c r="J98" s="6"/>
      <c r="K98" s="6"/>
      <c r="L98" s="6"/>
      <c r="M98" s="6"/>
      <c r="N98" s="6"/>
      <c r="O98" s="6"/>
      <c r="P98" s="6"/>
      <c r="Q98" s="6"/>
      <c r="R98" s="6"/>
      <c r="S98" s="6"/>
      <c r="T98" s="6"/>
      <c r="U98" s="6"/>
      <c r="V98" s="6"/>
    </row>
    <row r="99" spans="1:22" ht="18">
      <c r="A99" s="137"/>
      <c r="B99" s="137" t="s">
        <v>189</v>
      </c>
      <c r="C99" s="137"/>
      <c r="D99" s="137"/>
      <c r="E99" s="193"/>
      <c r="F99" s="168">
        <f>SUM(F62:F98)</f>
        <v>0</v>
      </c>
      <c r="G99" s="169"/>
      <c r="H99" s="6"/>
      <c r="I99" s="6"/>
      <c r="J99" s="6"/>
      <c r="K99" s="6"/>
      <c r="L99" s="6"/>
      <c r="M99" s="6"/>
      <c r="N99" s="6"/>
      <c r="O99" s="6"/>
      <c r="P99" s="6"/>
      <c r="Q99" s="6"/>
      <c r="R99" s="6"/>
      <c r="S99" s="6"/>
      <c r="T99" s="6"/>
      <c r="U99" s="6"/>
      <c r="V99" s="6"/>
    </row>
    <row r="100" spans="1:22">
      <c r="A100" s="2"/>
      <c r="B100" s="22"/>
      <c r="C100" s="2"/>
      <c r="D100" s="18"/>
      <c r="E100" s="195"/>
      <c r="F100" s="19"/>
      <c r="G100" s="35"/>
      <c r="H100" s="6"/>
      <c r="I100" s="6"/>
      <c r="J100" s="6"/>
      <c r="K100" s="6"/>
      <c r="L100" s="6"/>
      <c r="M100" s="6"/>
      <c r="N100" s="6"/>
      <c r="O100" s="6"/>
      <c r="P100" s="6"/>
      <c r="Q100" s="6"/>
      <c r="R100" s="6"/>
      <c r="S100" s="6"/>
      <c r="T100" s="6"/>
      <c r="U100" s="6"/>
      <c r="V100" s="6"/>
    </row>
    <row r="101" spans="1:22" ht="18">
      <c r="A101" s="11"/>
      <c r="B101" s="11" t="s">
        <v>190</v>
      </c>
      <c r="C101" s="11"/>
      <c r="D101" s="11"/>
      <c r="E101" s="178"/>
      <c r="F101" s="11"/>
      <c r="G101" s="152"/>
      <c r="H101" s="6"/>
      <c r="I101" s="6"/>
      <c r="J101" s="6"/>
      <c r="K101" s="6"/>
      <c r="L101" s="6"/>
      <c r="M101" s="6"/>
      <c r="N101" s="6"/>
      <c r="O101" s="6"/>
      <c r="P101" s="6"/>
      <c r="Q101" s="6"/>
      <c r="R101" s="6"/>
      <c r="S101" s="6"/>
      <c r="T101" s="6"/>
      <c r="U101" s="6"/>
      <c r="V101" s="6"/>
    </row>
    <row r="102" spans="1:22">
      <c r="A102" s="2"/>
      <c r="B102" s="22"/>
      <c r="C102" s="2"/>
      <c r="D102" s="18"/>
      <c r="E102" s="195"/>
      <c r="F102" s="19"/>
      <c r="G102" s="35"/>
      <c r="H102" s="51"/>
      <c r="I102" s="51"/>
      <c r="J102" s="51"/>
      <c r="K102" s="51"/>
      <c r="L102" s="51"/>
      <c r="M102" s="51"/>
      <c r="N102" s="51"/>
      <c r="O102" s="51"/>
      <c r="P102" s="51"/>
      <c r="Q102" s="51"/>
      <c r="R102" s="51"/>
      <c r="S102" s="51"/>
      <c r="T102" s="51"/>
      <c r="U102" s="51"/>
      <c r="V102" s="51"/>
    </row>
    <row r="103" spans="1:22" ht="57.75">
      <c r="A103" s="9"/>
      <c r="B103" s="134" t="s">
        <v>175</v>
      </c>
      <c r="C103" s="9"/>
      <c r="D103" s="15"/>
      <c r="E103" s="179"/>
      <c r="F103" s="14"/>
      <c r="G103" s="10"/>
      <c r="H103" s="51"/>
      <c r="I103" s="51"/>
      <c r="J103" s="51"/>
      <c r="K103" s="51"/>
      <c r="L103" s="51"/>
      <c r="M103" s="51"/>
      <c r="N103" s="51"/>
      <c r="O103" s="51"/>
      <c r="P103" s="51"/>
      <c r="Q103" s="51"/>
      <c r="R103" s="51"/>
      <c r="S103" s="51"/>
      <c r="T103" s="51"/>
      <c r="U103" s="51"/>
      <c r="V103" s="51"/>
    </row>
    <row r="104" spans="1:22" ht="72">
      <c r="A104" s="140" t="s">
        <v>124</v>
      </c>
      <c r="B104" s="157" t="s">
        <v>168</v>
      </c>
      <c r="C104" s="53"/>
      <c r="D104" s="138"/>
      <c r="E104" s="196"/>
      <c r="F104" s="14"/>
      <c r="G104" s="10"/>
      <c r="H104" s="51"/>
      <c r="I104" s="51"/>
      <c r="J104" s="51"/>
      <c r="K104" s="51"/>
      <c r="L104" s="51"/>
      <c r="M104" s="51"/>
      <c r="N104" s="51"/>
      <c r="O104" s="51"/>
      <c r="P104" s="51"/>
      <c r="Q104" s="51"/>
      <c r="R104" s="51"/>
      <c r="S104" s="51"/>
      <c r="T104" s="51"/>
      <c r="U104" s="51"/>
      <c r="V104" s="51"/>
    </row>
    <row r="105" spans="1:22">
      <c r="A105" s="140" t="s">
        <v>191</v>
      </c>
      <c r="B105" s="157" t="s">
        <v>165</v>
      </c>
      <c r="C105" s="53" t="s">
        <v>7</v>
      </c>
      <c r="D105" s="138">
        <f>'Measurement Sheet'!G926</f>
        <v>34</v>
      </c>
      <c r="E105" s="196"/>
      <c r="F105" s="14">
        <f t="shared" ref="F105:F121" si="4">D105*E105</f>
        <v>0</v>
      </c>
      <c r="G105" s="10"/>
      <c r="H105" s="51"/>
      <c r="I105" s="51"/>
      <c r="J105" s="51"/>
      <c r="K105" s="51"/>
      <c r="L105" s="51"/>
      <c r="M105" s="51"/>
      <c r="N105" s="51"/>
      <c r="O105" s="51"/>
      <c r="P105" s="51"/>
      <c r="Q105" s="51"/>
      <c r="R105" s="51"/>
      <c r="S105" s="51"/>
      <c r="T105" s="51"/>
      <c r="U105" s="51"/>
      <c r="V105" s="51"/>
    </row>
    <row r="106" spans="1:22">
      <c r="A106" s="140" t="s">
        <v>192</v>
      </c>
      <c r="B106" s="157" t="s">
        <v>171</v>
      </c>
      <c r="C106" s="53" t="s">
        <v>7</v>
      </c>
      <c r="D106" s="138">
        <f>'Measurement Sheet'!G933</f>
        <v>80</v>
      </c>
      <c r="E106" s="196"/>
      <c r="F106" s="14">
        <f t="shared" si="4"/>
        <v>0</v>
      </c>
      <c r="G106" s="10"/>
      <c r="H106" s="51"/>
      <c r="I106" s="51"/>
      <c r="J106" s="51"/>
      <c r="K106" s="51"/>
      <c r="L106" s="51"/>
      <c r="M106" s="51"/>
      <c r="N106" s="51"/>
      <c r="O106" s="51"/>
      <c r="P106" s="51"/>
      <c r="Q106" s="51"/>
      <c r="R106" s="51"/>
      <c r="S106" s="51"/>
      <c r="T106" s="51"/>
      <c r="U106" s="51"/>
      <c r="V106" s="51"/>
    </row>
    <row r="107" spans="1:22" ht="57.75">
      <c r="A107" s="140" t="s">
        <v>125</v>
      </c>
      <c r="B107" s="157" t="s">
        <v>169</v>
      </c>
      <c r="C107"/>
      <c r="D107" s="138"/>
      <c r="E107" s="196"/>
      <c r="F107" s="14"/>
      <c r="G107" s="10"/>
      <c r="H107" s="51"/>
      <c r="I107" s="51"/>
      <c r="J107" s="51"/>
      <c r="K107" s="51"/>
      <c r="L107" s="51"/>
      <c r="M107" s="51"/>
      <c r="N107" s="51"/>
      <c r="O107" s="51"/>
      <c r="P107" s="51"/>
      <c r="Q107" s="51"/>
      <c r="R107" s="51"/>
      <c r="S107" s="51"/>
      <c r="T107" s="51"/>
      <c r="U107" s="51"/>
      <c r="V107" s="51"/>
    </row>
    <row r="108" spans="1:22">
      <c r="A108" s="140" t="s">
        <v>193</v>
      </c>
      <c r="B108" s="160" t="s">
        <v>167</v>
      </c>
      <c r="C108" s="53" t="s">
        <v>7</v>
      </c>
      <c r="D108" s="138">
        <f>'Measurement Sheet'!G942</f>
        <v>9</v>
      </c>
      <c r="E108" s="196"/>
      <c r="F108" s="14">
        <f t="shared" si="4"/>
        <v>0</v>
      </c>
      <c r="G108" s="10"/>
      <c r="H108" s="51"/>
      <c r="I108" s="51"/>
      <c r="J108" s="51"/>
      <c r="K108" s="51"/>
      <c r="L108" s="51"/>
      <c r="M108" s="51"/>
      <c r="N108" s="51"/>
      <c r="O108" s="51"/>
      <c r="P108" s="51"/>
      <c r="Q108" s="51"/>
      <c r="R108" s="51"/>
      <c r="S108" s="51"/>
      <c r="T108" s="51"/>
      <c r="U108" s="51"/>
      <c r="V108" s="51"/>
    </row>
    <row r="109" spans="1:22">
      <c r="A109" s="140" t="s">
        <v>194</v>
      </c>
      <c r="B109" s="173" t="s">
        <v>170</v>
      </c>
      <c r="C109" s="53" t="s">
        <v>7</v>
      </c>
      <c r="D109" s="138">
        <f>'Measurement Sheet'!G949</f>
        <v>16</v>
      </c>
      <c r="E109" s="196"/>
      <c r="F109" s="14">
        <f t="shared" si="4"/>
        <v>0</v>
      </c>
      <c r="G109" s="10"/>
      <c r="H109" s="51"/>
      <c r="I109" s="51"/>
      <c r="J109" s="51"/>
      <c r="K109" s="51"/>
      <c r="L109" s="51"/>
      <c r="M109" s="51"/>
      <c r="N109" s="51"/>
      <c r="O109" s="51"/>
      <c r="P109" s="51"/>
      <c r="Q109" s="51"/>
      <c r="R109" s="51"/>
      <c r="S109" s="51"/>
      <c r="T109" s="51"/>
      <c r="U109" s="51"/>
      <c r="V109" s="51"/>
    </row>
    <row r="110" spans="1:22" ht="72">
      <c r="A110" s="140" t="s">
        <v>126</v>
      </c>
      <c r="B110" s="157" t="s">
        <v>177</v>
      </c>
      <c r="C110" s="53" t="s">
        <v>7</v>
      </c>
      <c r="D110" s="138">
        <f>'Measurement Sheet'!G956</f>
        <v>23</v>
      </c>
      <c r="E110" s="196"/>
      <c r="F110" s="14">
        <f t="shared" si="4"/>
        <v>0</v>
      </c>
      <c r="G110" s="10"/>
      <c r="H110" s="50"/>
      <c r="I110" s="50"/>
      <c r="J110" s="50"/>
      <c r="K110" s="50"/>
      <c r="L110" s="50"/>
      <c r="M110" s="50"/>
      <c r="N110" s="50"/>
      <c r="O110" s="50"/>
      <c r="P110" s="50"/>
      <c r="Q110" s="50"/>
      <c r="R110" s="50"/>
      <c r="S110" s="50"/>
      <c r="T110" s="50"/>
      <c r="U110" s="50"/>
      <c r="V110" s="50"/>
    </row>
    <row r="111" spans="1:22" ht="72">
      <c r="A111" s="140" t="s">
        <v>127</v>
      </c>
      <c r="B111" s="157" t="s">
        <v>178</v>
      </c>
      <c r="C111" s="172" t="s">
        <v>120</v>
      </c>
      <c r="D111" s="138">
        <f>'Measurement Sheet'!G963</f>
        <v>12</v>
      </c>
      <c r="E111" s="196"/>
      <c r="F111" s="14">
        <f t="shared" si="4"/>
        <v>0</v>
      </c>
      <c r="G111" s="10"/>
      <c r="H111" s="50"/>
      <c r="I111" s="50"/>
      <c r="J111" s="50"/>
      <c r="K111" s="50"/>
      <c r="L111" s="50"/>
      <c r="M111" s="50"/>
      <c r="N111" s="50"/>
      <c r="O111" s="50"/>
      <c r="P111" s="50"/>
      <c r="Q111" s="50"/>
      <c r="R111" s="50"/>
      <c r="S111" s="50"/>
      <c r="T111" s="50"/>
      <c r="U111" s="50"/>
      <c r="V111" s="50"/>
    </row>
    <row r="112" spans="1:22" ht="57.75">
      <c r="A112" s="140" t="s">
        <v>128</v>
      </c>
      <c r="B112" s="157" t="s">
        <v>179</v>
      </c>
      <c r="C112" s="172" t="s">
        <v>7</v>
      </c>
      <c r="D112" s="138">
        <f>'Measurement Sheet'!G970</f>
        <v>31</v>
      </c>
      <c r="E112" s="196"/>
      <c r="F112" s="14">
        <f t="shared" si="4"/>
        <v>0</v>
      </c>
      <c r="G112" s="10"/>
      <c r="H112" s="50"/>
      <c r="I112" s="50"/>
      <c r="J112" s="50"/>
      <c r="K112" s="50"/>
      <c r="L112" s="50"/>
      <c r="M112" s="50"/>
      <c r="N112" s="50"/>
      <c r="O112" s="50"/>
      <c r="P112" s="50"/>
      <c r="Q112" s="50"/>
      <c r="R112" s="50"/>
      <c r="S112" s="50"/>
      <c r="T112" s="50"/>
      <c r="U112" s="50"/>
      <c r="V112" s="50"/>
    </row>
    <row r="113" spans="1:22" ht="57.75">
      <c r="A113" s="140" t="s">
        <v>129</v>
      </c>
      <c r="B113" s="157" t="s">
        <v>204</v>
      </c>
      <c r="C113" s="172"/>
      <c r="D113" s="138"/>
      <c r="E113" s="196"/>
      <c r="F113" s="14"/>
      <c r="G113" s="10"/>
      <c r="H113" s="50"/>
      <c r="I113" s="50"/>
      <c r="J113" s="50"/>
      <c r="K113" s="50"/>
      <c r="L113" s="50"/>
      <c r="M113" s="50"/>
      <c r="N113" s="50"/>
      <c r="O113" s="50"/>
      <c r="P113" s="50"/>
      <c r="Q113" s="50"/>
      <c r="R113" s="50"/>
      <c r="S113" s="50"/>
      <c r="T113" s="50"/>
      <c r="U113" s="50"/>
      <c r="V113" s="50"/>
    </row>
    <row r="114" spans="1:22">
      <c r="A114" s="140" t="s">
        <v>195</v>
      </c>
      <c r="B114" s="157" t="s">
        <v>172</v>
      </c>
      <c r="C114" s="172" t="s">
        <v>60</v>
      </c>
      <c r="D114" s="138">
        <f>'Measurement Sheet'!G974</f>
        <v>100</v>
      </c>
      <c r="E114" s="196"/>
      <c r="F114" s="14">
        <f t="shared" si="4"/>
        <v>0</v>
      </c>
      <c r="G114" s="10"/>
      <c r="H114" s="50"/>
      <c r="I114" s="50"/>
      <c r="J114" s="50"/>
      <c r="K114" s="50"/>
      <c r="L114" s="50"/>
      <c r="M114" s="50"/>
      <c r="N114" s="50"/>
      <c r="O114" s="50"/>
      <c r="P114" s="50"/>
      <c r="Q114" s="50"/>
      <c r="R114" s="50"/>
      <c r="S114" s="50"/>
      <c r="T114" s="50"/>
      <c r="U114" s="50"/>
      <c r="V114" s="50"/>
    </row>
    <row r="115" spans="1:22">
      <c r="A115" s="140" t="s">
        <v>196</v>
      </c>
      <c r="B115" s="157" t="s">
        <v>173</v>
      </c>
      <c r="C115" s="172" t="s">
        <v>60</v>
      </c>
      <c r="D115" s="138">
        <f>'Measurement Sheet'!G975</f>
        <v>250</v>
      </c>
      <c r="E115" s="196"/>
      <c r="F115" s="14">
        <f t="shared" si="4"/>
        <v>0</v>
      </c>
      <c r="G115" s="10"/>
      <c r="H115" s="50"/>
      <c r="I115" s="50"/>
      <c r="J115" s="50"/>
      <c r="K115" s="50"/>
      <c r="L115" s="50"/>
      <c r="M115" s="50"/>
      <c r="N115" s="50"/>
      <c r="O115" s="50"/>
      <c r="P115" s="50"/>
      <c r="Q115" s="50"/>
      <c r="R115" s="50"/>
      <c r="S115" s="50"/>
      <c r="T115" s="50"/>
      <c r="U115" s="50"/>
      <c r="V115" s="50"/>
    </row>
    <row r="116" spans="1:22">
      <c r="A116" s="140" t="s">
        <v>197</v>
      </c>
      <c r="B116" s="157" t="s">
        <v>174</v>
      </c>
      <c r="C116" s="172" t="s">
        <v>60</v>
      </c>
      <c r="D116" s="138">
        <f>'Measurement Sheet'!G976</f>
        <v>200</v>
      </c>
      <c r="E116" s="196"/>
      <c r="F116" s="14">
        <f t="shared" si="4"/>
        <v>0</v>
      </c>
      <c r="G116" s="10"/>
      <c r="H116" s="50"/>
      <c r="I116" s="50"/>
      <c r="J116" s="50"/>
      <c r="K116" s="50"/>
      <c r="L116" s="50"/>
      <c r="M116" s="50"/>
      <c r="N116" s="50"/>
      <c r="O116" s="50"/>
      <c r="P116" s="50"/>
      <c r="Q116" s="50"/>
      <c r="R116" s="50"/>
      <c r="S116" s="50"/>
      <c r="T116" s="50"/>
      <c r="U116" s="50"/>
      <c r="V116" s="50"/>
    </row>
    <row r="117" spans="1:22" ht="129">
      <c r="A117" s="140" t="s">
        <v>130</v>
      </c>
      <c r="B117" s="157" t="s">
        <v>180</v>
      </c>
      <c r="C117" s="172"/>
      <c r="D117" s="138"/>
      <c r="E117" s="196"/>
      <c r="F117" s="14"/>
      <c r="G117" s="10"/>
      <c r="H117" s="50"/>
      <c r="I117" s="50"/>
      <c r="J117" s="50"/>
      <c r="K117" s="50"/>
      <c r="L117" s="50"/>
      <c r="M117" s="50"/>
      <c r="N117" s="50"/>
      <c r="O117" s="50"/>
      <c r="P117" s="50"/>
      <c r="Q117" s="50"/>
      <c r="R117" s="50"/>
      <c r="S117" s="50"/>
      <c r="T117" s="50"/>
      <c r="U117" s="50"/>
      <c r="V117" s="50"/>
    </row>
    <row r="118" spans="1:22" ht="29.25">
      <c r="A118" s="140" t="s">
        <v>198</v>
      </c>
      <c r="B118" s="157" t="s">
        <v>181</v>
      </c>
      <c r="C118" s="172" t="s">
        <v>184</v>
      </c>
      <c r="D118" s="138">
        <f>'Measurement Sheet'!G980</f>
        <v>3</v>
      </c>
      <c r="E118" s="196"/>
      <c r="F118" s="14">
        <f t="shared" si="4"/>
        <v>0</v>
      </c>
      <c r="G118" s="10"/>
      <c r="H118" s="50"/>
      <c r="I118" s="50"/>
      <c r="J118" s="50"/>
      <c r="K118" s="50"/>
      <c r="L118" s="50"/>
      <c r="M118" s="50"/>
      <c r="N118" s="50"/>
      <c r="O118" s="50"/>
      <c r="P118" s="50"/>
      <c r="Q118" s="50"/>
      <c r="R118" s="50"/>
      <c r="S118" s="50"/>
      <c r="T118" s="50"/>
      <c r="U118" s="50"/>
      <c r="V118" s="50"/>
    </row>
    <row r="119" spans="1:22" ht="29.25">
      <c r="A119" s="140" t="s">
        <v>199</v>
      </c>
      <c r="B119" s="157" t="s">
        <v>182</v>
      </c>
      <c r="C119" s="172" t="s">
        <v>184</v>
      </c>
      <c r="D119" s="138">
        <f>'Measurement Sheet'!G981</f>
        <v>2</v>
      </c>
      <c r="E119" s="196"/>
      <c r="F119" s="14">
        <f t="shared" si="4"/>
        <v>0</v>
      </c>
      <c r="G119" s="10"/>
      <c r="H119" s="51"/>
      <c r="I119" s="51"/>
      <c r="J119" s="51"/>
      <c r="K119" s="51"/>
      <c r="L119" s="51"/>
      <c r="M119" s="51"/>
      <c r="N119" s="51"/>
      <c r="O119" s="51"/>
      <c r="P119" s="51"/>
      <c r="Q119" s="51"/>
      <c r="R119" s="51"/>
      <c r="S119" s="51"/>
      <c r="T119" s="51"/>
      <c r="U119" s="51"/>
      <c r="V119" s="51"/>
    </row>
    <row r="120" spans="1:22" ht="29.25">
      <c r="A120" s="140" t="s">
        <v>200</v>
      </c>
      <c r="B120" s="157" t="s">
        <v>183</v>
      </c>
      <c r="C120" s="172" t="s">
        <v>184</v>
      </c>
      <c r="D120" s="138">
        <f>'Measurement Sheet'!G982</f>
        <v>2</v>
      </c>
      <c r="E120" s="196"/>
      <c r="F120" s="14">
        <f t="shared" si="4"/>
        <v>0</v>
      </c>
      <c r="G120" s="10"/>
      <c r="H120" s="6"/>
      <c r="I120" s="6"/>
      <c r="J120" s="6"/>
      <c r="K120" s="6"/>
      <c r="L120" s="6"/>
      <c r="M120" s="6"/>
      <c r="N120" s="6"/>
      <c r="O120" s="6"/>
      <c r="P120" s="6"/>
      <c r="Q120" s="6"/>
      <c r="R120" s="6"/>
      <c r="S120" s="6"/>
      <c r="T120" s="6"/>
      <c r="U120" s="6"/>
      <c r="V120" s="6"/>
    </row>
    <row r="121" spans="1:22" ht="29.25">
      <c r="A121" s="140" t="s">
        <v>131</v>
      </c>
      <c r="B121" s="174" t="s">
        <v>149</v>
      </c>
      <c r="C121" s="53" t="s">
        <v>6</v>
      </c>
      <c r="D121" s="138">
        <f>'Measurement Sheet'!G989</f>
        <v>31</v>
      </c>
      <c r="E121" s="196"/>
      <c r="F121" s="14">
        <f t="shared" si="4"/>
        <v>0</v>
      </c>
      <c r="G121" s="10"/>
      <c r="H121" s="6"/>
      <c r="I121" s="6"/>
      <c r="J121" s="6"/>
      <c r="K121" s="6"/>
      <c r="L121" s="6"/>
      <c r="M121" s="6"/>
      <c r="N121" s="6"/>
      <c r="O121" s="6"/>
      <c r="P121" s="6"/>
      <c r="Q121" s="6"/>
      <c r="R121" s="6"/>
      <c r="S121" s="6"/>
      <c r="T121" s="6"/>
      <c r="U121" s="6"/>
      <c r="V121" s="6"/>
    </row>
    <row r="122" spans="1:22">
      <c r="A122" s="146" t="s">
        <v>132</v>
      </c>
      <c r="B122" s="22" t="s">
        <v>123</v>
      </c>
      <c r="C122" s="2" t="s">
        <v>27</v>
      </c>
      <c r="D122" s="18"/>
      <c r="E122" s="195"/>
      <c r="F122" s="14"/>
      <c r="G122" s="35"/>
      <c r="H122" s="6"/>
      <c r="I122" s="6"/>
      <c r="J122" s="6"/>
      <c r="K122" s="6"/>
      <c r="L122" s="6"/>
      <c r="M122" s="6"/>
      <c r="N122" s="6"/>
      <c r="O122" s="6"/>
      <c r="P122" s="6"/>
      <c r="Q122" s="6"/>
      <c r="R122" s="6"/>
      <c r="S122" s="6"/>
      <c r="T122" s="6"/>
      <c r="U122" s="6"/>
      <c r="V122" s="6"/>
    </row>
    <row r="123" spans="1:22">
      <c r="A123" s="9"/>
      <c r="B123" s="134"/>
      <c r="C123" s="9"/>
      <c r="D123" s="15"/>
      <c r="E123" s="179"/>
      <c r="F123" s="14"/>
      <c r="G123" s="10"/>
      <c r="H123" s="6"/>
      <c r="I123" s="6"/>
      <c r="J123" s="6"/>
      <c r="K123" s="6"/>
      <c r="L123" s="6"/>
      <c r="M123" s="6"/>
      <c r="N123" s="6"/>
      <c r="O123" s="6"/>
      <c r="P123" s="6"/>
      <c r="Q123" s="6"/>
      <c r="R123" s="6"/>
      <c r="S123" s="6"/>
      <c r="T123" s="6"/>
      <c r="U123" s="6"/>
      <c r="V123" s="6"/>
    </row>
    <row r="124" spans="1:22" ht="18">
      <c r="A124" s="9"/>
      <c r="B124" s="137" t="s">
        <v>133</v>
      </c>
      <c r="C124" s="9"/>
      <c r="D124" s="15"/>
      <c r="E124" s="179"/>
      <c r="F124" s="220">
        <f>SUM(F104:F123)</f>
        <v>0</v>
      </c>
      <c r="G124" s="10"/>
      <c r="H124" s="6"/>
      <c r="I124" s="6"/>
      <c r="J124" s="6"/>
      <c r="K124" s="6"/>
      <c r="L124" s="6"/>
      <c r="M124" s="6"/>
      <c r="N124" s="6"/>
      <c r="O124" s="6"/>
      <c r="P124" s="6"/>
      <c r="Q124" s="6"/>
      <c r="R124" s="6"/>
      <c r="S124" s="6"/>
      <c r="T124" s="6"/>
      <c r="U124" s="6"/>
      <c r="V124" s="6"/>
    </row>
    <row r="125" spans="1:22">
      <c r="A125" s="9"/>
      <c r="B125" s="134"/>
      <c r="C125" s="9"/>
      <c r="D125" s="15"/>
      <c r="E125" s="179"/>
      <c r="F125" s="14"/>
      <c r="G125" s="10"/>
      <c r="H125" s="6"/>
      <c r="I125" s="6"/>
      <c r="J125" s="6"/>
      <c r="K125" s="6"/>
      <c r="L125" s="6"/>
      <c r="M125" s="6"/>
      <c r="N125" s="6"/>
      <c r="O125" s="6"/>
      <c r="P125" s="6"/>
      <c r="Q125" s="6"/>
      <c r="R125" s="6"/>
      <c r="S125" s="6"/>
      <c r="T125" s="6"/>
      <c r="U125" s="6"/>
      <c r="V125" s="6"/>
    </row>
    <row r="126" spans="1:22" ht="18">
      <c r="A126" s="135"/>
      <c r="B126" s="135" t="s">
        <v>201</v>
      </c>
      <c r="C126" s="135"/>
      <c r="D126" s="135"/>
      <c r="E126" s="197"/>
      <c r="F126" s="175">
        <f>F22+F46+F58+F99+F124</f>
        <v>0</v>
      </c>
      <c r="G126" s="176"/>
      <c r="H126" s="6"/>
      <c r="I126" s="6"/>
      <c r="J126" s="6"/>
      <c r="K126" s="6"/>
      <c r="L126" s="6"/>
      <c r="M126" s="6"/>
      <c r="N126" s="6"/>
      <c r="O126" s="6"/>
      <c r="P126" s="6"/>
      <c r="Q126" s="6"/>
      <c r="R126" s="6"/>
      <c r="S126" s="6"/>
      <c r="T126" s="6"/>
      <c r="U126" s="6"/>
      <c r="V126" s="6"/>
    </row>
    <row r="127" spans="1:22">
      <c r="A127" s="10"/>
      <c r="B127" s="10"/>
      <c r="C127" s="10"/>
      <c r="D127" s="10"/>
      <c r="E127" s="184"/>
      <c r="F127" s="10"/>
      <c r="G127" s="10"/>
      <c r="H127" s="6"/>
      <c r="I127" s="6"/>
      <c r="J127" s="6"/>
      <c r="K127" s="6"/>
      <c r="L127" s="6"/>
      <c r="M127" s="6"/>
      <c r="N127" s="6"/>
      <c r="O127" s="6"/>
      <c r="P127" s="6"/>
      <c r="Q127" s="6"/>
      <c r="R127" s="6"/>
      <c r="S127" s="6"/>
      <c r="T127" s="6"/>
      <c r="U127" s="6"/>
      <c r="V127" s="6"/>
    </row>
    <row r="128" spans="1:22">
      <c r="A128" s="9"/>
      <c r="B128" s="10"/>
      <c r="C128" s="9"/>
      <c r="D128" s="9"/>
      <c r="E128" s="184"/>
      <c r="F128" s="9"/>
      <c r="G128" s="10"/>
      <c r="H128" s="6"/>
      <c r="I128" s="6"/>
      <c r="J128" s="6"/>
      <c r="K128" s="6"/>
      <c r="L128" s="6"/>
      <c r="M128" s="6"/>
      <c r="N128" s="6"/>
      <c r="O128" s="6"/>
      <c r="P128" s="6"/>
      <c r="Q128" s="6"/>
      <c r="R128" s="6"/>
      <c r="S128" s="6"/>
      <c r="T128" s="6"/>
      <c r="U128" s="6"/>
      <c r="V128" s="6"/>
    </row>
    <row r="129" spans="1:22">
      <c r="A129" s="10"/>
      <c r="B129" s="10"/>
      <c r="C129" s="10"/>
      <c r="D129" s="10"/>
      <c r="E129" s="184"/>
      <c r="F129" s="10"/>
      <c r="G129" s="10"/>
      <c r="H129" s="6"/>
      <c r="I129" s="6"/>
      <c r="J129" s="6"/>
      <c r="K129" s="6"/>
      <c r="L129" s="6"/>
      <c r="M129" s="6"/>
      <c r="N129" s="6"/>
      <c r="O129" s="6"/>
      <c r="P129" s="6"/>
      <c r="Q129" s="6"/>
      <c r="R129" s="6"/>
      <c r="S129" s="6"/>
      <c r="T129" s="6"/>
      <c r="U129" s="6"/>
      <c r="V129" s="6"/>
    </row>
    <row r="130" spans="1:22">
      <c r="A130" s="144"/>
      <c r="B130" s="144"/>
      <c r="C130" s="147"/>
      <c r="D130" s="147"/>
      <c r="E130" s="198"/>
      <c r="F130" s="148"/>
      <c r="G130" s="144"/>
      <c r="H130" s="6"/>
      <c r="I130" s="6"/>
      <c r="J130" s="6"/>
      <c r="K130" s="6"/>
      <c r="L130" s="6"/>
      <c r="M130" s="6"/>
      <c r="N130" s="6"/>
      <c r="O130" s="6"/>
      <c r="P130" s="6"/>
      <c r="Q130" s="6"/>
      <c r="R130" s="6"/>
      <c r="S130" s="6"/>
      <c r="T130" s="6"/>
      <c r="U130" s="6"/>
      <c r="V130" s="6"/>
    </row>
    <row r="131" spans="1:22">
      <c r="A131" s="144"/>
      <c r="B131" s="144"/>
      <c r="C131" s="147"/>
      <c r="D131" s="147"/>
      <c r="E131" s="198"/>
      <c r="F131" s="148"/>
      <c r="G131" s="144"/>
      <c r="H131" s="6"/>
      <c r="I131" s="6"/>
      <c r="J131" s="6"/>
      <c r="K131" s="6"/>
      <c r="L131" s="6"/>
      <c r="M131" s="6"/>
      <c r="N131" s="6"/>
      <c r="O131" s="6"/>
      <c r="P131" s="6"/>
      <c r="Q131" s="6"/>
      <c r="R131" s="6"/>
      <c r="S131" s="6"/>
      <c r="T131" s="6"/>
      <c r="U131" s="6"/>
      <c r="V131" s="6"/>
    </row>
    <row r="132" spans="1:22">
      <c r="A132" s="144"/>
      <c r="B132" s="144"/>
      <c r="C132" s="147"/>
      <c r="D132" s="147"/>
      <c r="E132" s="198"/>
      <c r="F132" s="148"/>
      <c r="G132" s="144"/>
      <c r="H132" s="6"/>
      <c r="I132" s="6"/>
      <c r="J132" s="6"/>
      <c r="K132" s="6"/>
      <c r="L132" s="6"/>
      <c r="M132" s="6"/>
      <c r="N132" s="6"/>
      <c r="O132" s="6"/>
      <c r="P132" s="6"/>
      <c r="Q132" s="6"/>
      <c r="R132" s="6"/>
      <c r="S132" s="6"/>
      <c r="T132" s="6"/>
      <c r="U132" s="6"/>
      <c r="V132" s="6"/>
    </row>
    <row r="133" spans="1:22">
      <c r="A133" s="144"/>
      <c r="B133" s="144"/>
      <c r="C133" s="147"/>
      <c r="D133" s="147"/>
      <c r="E133" s="198"/>
      <c r="F133" s="148"/>
      <c r="G133" s="144"/>
      <c r="H133" s="23"/>
      <c r="I133" s="23"/>
      <c r="J133" s="23"/>
      <c r="K133" s="23"/>
      <c r="L133" s="23"/>
      <c r="M133" s="23"/>
      <c r="N133" s="23"/>
      <c r="O133" s="23"/>
      <c r="P133" s="23"/>
      <c r="Q133" s="23"/>
      <c r="R133" s="23"/>
      <c r="S133" s="23"/>
      <c r="T133" s="23"/>
      <c r="U133" s="23"/>
      <c r="V133" s="23"/>
    </row>
    <row r="134" spans="1:22">
      <c r="A134" s="144"/>
      <c r="B134" s="144"/>
      <c r="C134" s="147"/>
      <c r="D134" s="147"/>
      <c r="E134" s="198"/>
      <c r="F134" s="148"/>
      <c r="G134" s="144"/>
      <c r="H134" s="23"/>
      <c r="I134" s="23"/>
      <c r="J134" s="23"/>
      <c r="K134" s="23"/>
      <c r="L134" s="23"/>
      <c r="M134" s="23"/>
      <c r="N134" s="23"/>
      <c r="O134" s="23"/>
      <c r="P134" s="23"/>
      <c r="Q134" s="23"/>
      <c r="R134" s="23"/>
      <c r="S134" s="23"/>
      <c r="T134" s="23"/>
      <c r="U134" s="23"/>
      <c r="V134" s="23"/>
    </row>
    <row r="135" spans="1:22">
      <c r="A135" s="144"/>
      <c r="B135" s="144"/>
      <c r="C135" s="147"/>
      <c r="D135" s="147"/>
      <c r="E135" s="198"/>
      <c r="F135" s="148"/>
      <c r="G135" s="144"/>
      <c r="H135" s="23"/>
      <c r="I135" s="23"/>
      <c r="J135" s="23"/>
      <c r="K135" s="23"/>
      <c r="L135" s="23"/>
      <c r="M135" s="23"/>
      <c r="N135" s="23"/>
      <c r="O135" s="23"/>
      <c r="P135" s="23"/>
      <c r="Q135" s="23"/>
      <c r="R135" s="23"/>
      <c r="S135" s="23"/>
      <c r="T135" s="23"/>
      <c r="U135" s="23"/>
      <c r="V135" s="23"/>
    </row>
    <row r="136" spans="1:22">
      <c r="A136" s="144"/>
      <c r="B136" s="144"/>
      <c r="C136" s="147"/>
      <c r="D136" s="147"/>
      <c r="E136" s="198"/>
      <c r="F136" s="148"/>
      <c r="G136" s="144"/>
      <c r="H136" s="23"/>
      <c r="I136" s="23"/>
      <c r="J136" s="23"/>
      <c r="K136" s="23"/>
      <c r="L136" s="23"/>
      <c r="M136" s="23"/>
      <c r="N136" s="23"/>
      <c r="O136" s="23"/>
      <c r="P136" s="23"/>
      <c r="Q136" s="23"/>
      <c r="R136" s="23"/>
      <c r="S136" s="23"/>
      <c r="T136" s="23"/>
      <c r="U136" s="23"/>
      <c r="V136" s="23"/>
    </row>
    <row r="137" spans="1:22">
      <c r="A137" s="144"/>
      <c r="B137" s="144"/>
      <c r="C137" s="147"/>
      <c r="D137" s="147"/>
      <c r="E137" s="198"/>
      <c r="F137" s="148"/>
      <c r="G137" s="144"/>
      <c r="H137" s="6"/>
      <c r="I137" s="6"/>
      <c r="J137" s="6"/>
      <c r="K137" s="6"/>
      <c r="L137" s="6"/>
      <c r="M137" s="6"/>
      <c r="N137" s="6"/>
      <c r="O137" s="6"/>
      <c r="P137" s="6"/>
      <c r="Q137" s="6"/>
      <c r="R137" s="6"/>
      <c r="S137" s="6"/>
      <c r="T137" s="6"/>
      <c r="U137" s="6"/>
      <c r="V137" s="6"/>
    </row>
    <row r="138" spans="1:22">
      <c r="A138" s="144"/>
      <c r="B138" s="144"/>
      <c r="C138" s="147"/>
      <c r="D138" s="147"/>
      <c r="E138" s="198"/>
      <c r="F138" s="148"/>
      <c r="G138" s="144"/>
      <c r="H138" s="6"/>
      <c r="I138" s="6"/>
      <c r="J138" s="6"/>
      <c r="K138" s="6"/>
      <c r="L138" s="6"/>
      <c r="M138" s="6"/>
      <c r="N138" s="6"/>
      <c r="O138" s="6"/>
      <c r="P138" s="6"/>
      <c r="Q138" s="6"/>
      <c r="R138" s="6"/>
      <c r="S138" s="6"/>
      <c r="T138" s="6"/>
      <c r="U138" s="6"/>
      <c r="V138" s="6"/>
    </row>
    <row r="139" spans="1:22">
      <c r="A139" s="144"/>
      <c r="B139" s="144"/>
      <c r="C139" s="147"/>
      <c r="D139" s="147"/>
      <c r="E139" s="198"/>
      <c r="F139" s="148"/>
      <c r="G139" s="144"/>
      <c r="H139" s="6"/>
      <c r="I139" s="6"/>
      <c r="J139" s="6"/>
      <c r="K139" s="6"/>
      <c r="L139" s="6"/>
      <c r="M139" s="6"/>
      <c r="N139" s="6"/>
      <c r="O139" s="6"/>
      <c r="P139" s="6"/>
      <c r="Q139" s="6"/>
      <c r="R139" s="6"/>
      <c r="S139" s="6"/>
      <c r="T139" s="6"/>
      <c r="U139" s="6"/>
      <c r="V139" s="6"/>
    </row>
    <row r="140" spans="1:22">
      <c r="A140" s="144"/>
      <c r="B140" s="144"/>
      <c r="C140" s="147"/>
      <c r="D140" s="147"/>
      <c r="E140" s="198"/>
      <c r="F140" s="148"/>
      <c r="G140" s="144"/>
      <c r="H140" s="6"/>
      <c r="I140" s="6"/>
      <c r="J140" s="6"/>
      <c r="K140" s="6"/>
      <c r="L140" s="6"/>
      <c r="M140" s="6"/>
      <c r="N140" s="6"/>
      <c r="O140" s="6"/>
      <c r="P140" s="6"/>
      <c r="Q140" s="6"/>
      <c r="R140" s="6"/>
      <c r="S140" s="6"/>
      <c r="T140" s="6"/>
      <c r="U140" s="6"/>
      <c r="V140" s="6"/>
    </row>
    <row r="141" spans="1:22">
      <c r="A141" s="144"/>
      <c r="B141" s="144"/>
      <c r="C141" s="147"/>
      <c r="D141" s="147"/>
      <c r="E141" s="198"/>
      <c r="F141" s="148"/>
      <c r="G141" s="144"/>
      <c r="H141" s="6"/>
      <c r="I141" s="6"/>
      <c r="J141" s="6"/>
      <c r="K141" s="6"/>
      <c r="L141" s="6"/>
      <c r="M141" s="6"/>
      <c r="N141" s="6"/>
      <c r="O141" s="6"/>
      <c r="P141" s="6"/>
      <c r="Q141" s="6"/>
      <c r="R141" s="6"/>
      <c r="S141" s="6"/>
      <c r="T141" s="6"/>
      <c r="U141" s="6"/>
      <c r="V141" s="6"/>
    </row>
    <row r="142" spans="1:22">
      <c r="A142" s="144"/>
      <c r="B142" s="144"/>
      <c r="C142" s="147"/>
      <c r="D142" s="147"/>
      <c r="E142" s="198"/>
      <c r="F142" s="148"/>
      <c r="G142" s="144"/>
      <c r="H142" s="6"/>
      <c r="I142" s="6"/>
      <c r="J142" s="6"/>
      <c r="K142" s="6"/>
      <c r="L142" s="6"/>
      <c r="M142" s="6"/>
      <c r="N142" s="6"/>
      <c r="O142" s="6"/>
      <c r="P142" s="6"/>
      <c r="Q142" s="6"/>
      <c r="R142" s="6"/>
      <c r="S142" s="6"/>
      <c r="T142" s="6"/>
      <c r="U142" s="6"/>
      <c r="V142" s="6"/>
    </row>
    <row r="143" spans="1:22">
      <c r="A143" s="144"/>
      <c r="B143" s="144"/>
      <c r="C143" s="147"/>
      <c r="D143" s="147"/>
      <c r="E143" s="198"/>
      <c r="F143" s="148"/>
      <c r="G143" s="144"/>
      <c r="H143" s="6"/>
      <c r="I143" s="6"/>
      <c r="J143" s="6"/>
      <c r="K143" s="6"/>
      <c r="L143" s="6"/>
      <c r="M143" s="6"/>
      <c r="N143" s="6"/>
      <c r="O143" s="6"/>
      <c r="P143" s="6"/>
      <c r="Q143" s="6"/>
      <c r="R143" s="6"/>
      <c r="S143" s="6"/>
      <c r="T143" s="6"/>
      <c r="U143" s="6"/>
      <c r="V143" s="6"/>
    </row>
    <row r="144" spans="1:22">
      <c r="A144" s="144"/>
      <c r="B144" s="144"/>
      <c r="C144" s="147"/>
      <c r="D144" s="147"/>
      <c r="E144" s="198"/>
      <c r="F144" s="148"/>
      <c r="G144" s="144"/>
      <c r="H144" s="6"/>
      <c r="I144" s="6"/>
      <c r="J144" s="6"/>
      <c r="K144" s="6"/>
      <c r="L144" s="6"/>
      <c r="M144" s="6"/>
      <c r="N144" s="6"/>
      <c r="O144" s="6"/>
      <c r="P144" s="6"/>
      <c r="Q144" s="6"/>
      <c r="R144" s="6"/>
      <c r="S144" s="6"/>
      <c r="T144" s="6"/>
      <c r="U144" s="6"/>
      <c r="V144" s="6"/>
    </row>
    <row r="145" spans="1:22">
      <c r="A145" s="144"/>
      <c r="B145" s="144"/>
      <c r="C145" s="147"/>
      <c r="D145" s="147"/>
      <c r="E145" s="198"/>
      <c r="F145" s="148"/>
      <c r="G145" s="144"/>
      <c r="H145" s="6"/>
      <c r="I145" s="6"/>
      <c r="J145" s="6"/>
      <c r="K145" s="6"/>
      <c r="L145" s="6"/>
      <c r="M145" s="6"/>
      <c r="N145" s="6"/>
      <c r="O145" s="6"/>
      <c r="P145" s="6"/>
      <c r="Q145" s="6"/>
      <c r="R145" s="6"/>
      <c r="S145" s="6"/>
      <c r="T145" s="6"/>
      <c r="U145" s="6"/>
      <c r="V145" s="6"/>
    </row>
    <row r="146" spans="1:22">
      <c r="A146" s="144"/>
      <c r="B146" s="144"/>
      <c r="C146" s="147"/>
      <c r="D146" s="147"/>
      <c r="E146" s="198"/>
      <c r="F146" s="148"/>
      <c r="G146" s="144"/>
      <c r="H146" s="6"/>
      <c r="I146" s="6"/>
      <c r="J146" s="6"/>
      <c r="K146" s="6"/>
      <c r="L146" s="6"/>
      <c r="M146" s="6"/>
      <c r="N146" s="6"/>
      <c r="O146" s="6"/>
      <c r="P146" s="6"/>
      <c r="Q146" s="6"/>
      <c r="R146" s="6"/>
      <c r="S146" s="6"/>
      <c r="T146" s="6"/>
      <c r="U146" s="6"/>
      <c r="V146" s="6"/>
    </row>
    <row r="147" spans="1:22">
      <c r="A147" s="144"/>
      <c r="B147" s="144"/>
      <c r="C147" s="147"/>
      <c r="D147" s="147"/>
      <c r="E147" s="198"/>
      <c r="F147" s="148"/>
      <c r="G147" s="144"/>
      <c r="H147" s="6"/>
      <c r="I147" s="6"/>
      <c r="J147" s="6"/>
      <c r="K147" s="6"/>
      <c r="L147" s="6"/>
      <c r="M147" s="6"/>
      <c r="N147" s="6"/>
      <c r="O147" s="6"/>
      <c r="P147" s="6"/>
      <c r="Q147" s="6"/>
      <c r="R147" s="6"/>
      <c r="S147" s="6"/>
      <c r="T147" s="6"/>
      <c r="U147" s="6"/>
      <c r="V147" s="6"/>
    </row>
    <row r="148" spans="1:22">
      <c r="A148" s="144"/>
      <c r="B148" s="144"/>
      <c r="C148" s="147"/>
      <c r="D148" s="147"/>
      <c r="E148" s="198"/>
      <c r="F148" s="148"/>
      <c r="G148" s="144"/>
      <c r="H148" s="6"/>
      <c r="I148" s="6"/>
      <c r="J148" s="6"/>
      <c r="K148" s="6"/>
      <c r="L148" s="6"/>
      <c r="M148" s="6"/>
      <c r="N148" s="6"/>
      <c r="O148" s="6"/>
      <c r="P148" s="6"/>
      <c r="Q148" s="6"/>
      <c r="R148" s="6"/>
      <c r="S148" s="6"/>
      <c r="T148" s="6"/>
      <c r="U148" s="6"/>
      <c r="V148" s="6"/>
    </row>
    <row r="149" spans="1:22">
      <c r="A149" s="144"/>
      <c r="B149" s="144"/>
      <c r="C149" s="147"/>
      <c r="D149" s="147"/>
      <c r="E149" s="198"/>
      <c r="F149" s="148"/>
      <c r="G149" s="144"/>
      <c r="H149" s="6"/>
      <c r="I149" s="6"/>
      <c r="J149" s="6"/>
      <c r="K149" s="6"/>
      <c r="L149" s="6"/>
      <c r="M149" s="6"/>
      <c r="N149" s="6"/>
      <c r="O149" s="6"/>
      <c r="P149" s="6"/>
      <c r="Q149" s="6"/>
      <c r="R149" s="6"/>
      <c r="S149" s="6"/>
      <c r="T149" s="6"/>
      <c r="U149" s="6"/>
      <c r="V149" s="6"/>
    </row>
    <row r="150" spans="1:22">
      <c r="A150" s="144"/>
      <c r="B150" s="144"/>
      <c r="C150" s="147"/>
      <c r="D150" s="147"/>
      <c r="E150" s="198"/>
      <c r="F150" s="148"/>
      <c r="G150" s="144"/>
      <c r="H150" s="6"/>
      <c r="I150" s="6"/>
      <c r="J150" s="6"/>
      <c r="K150" s="6"/>
      <c r="L150" s="6"/>
      <c r="M150" s="6"/>
      <c r="N150" s="6"/>
      <c r="O150" s="6"/>
      <c r="P150" s="6"/>
      <c r="Q150" s="6"/>
      <c r="R150" s="6"/>
      <c r="S150" s="6"/>
      <c r="T150" s="6"/>
      <c r="U150" s="6"/>
      <c r="V150" s="6"/>
    </row>
    <row r="151" spans="1:22">
      <c r="A151" s="144"/>
      <c r="B151" s="144"/>
      <c r="C151" s="147"/>
      <c r="D151" s="147"/>
      <c r="E151" s="198"/>
      <c r="F151" s="148"/>
      <c r="G151" s="144"/>
      <c r="H151" s="6"/>
      <c r="I151" s="6"/>
      <c r="J151" s="6"/>
      <c r="K151" s="6"/>
      <c r="L151" s="6"/>
      <c r="M151" s="6"/>
      <c r="N151" s="6"/>
      <c r="O151" s="6"/>
      <c r="P151" s="6"/>
      <c r="Q151" s="6"/>
      <c r="R151" s="6"/>
      <c r="S151" s="6"/>
      <c r="T151" s="6"/>
      <c r="U151" s="6"/>
      <c r="V151" s="6"/>
    </row>
    <row r="152" spans="1:22">
      <c r="A152" s="144"/>
      <c r="B152" s="144"/>
      <c r="C152" s="147"/>
      <c r="D152" s="147"/>
      <c r="E152" s="198"/>
      <c r="F152" s="148"/>
      <c r="G152" s="144"/>
      <c r="H152" s="6"/>
      <c r="I152" s="6"/>
      <c r="J152" s="6"/>
      <c r="K152" s="6"/>
      <c r="L152" s="6"/>
      <c r="M152" s="6"/>
      <c r="N152" s="6"/>
      <c r="O152" s="6"/>
      <c r="P152" s="6"/>
      <c r="Q152" s="6"/>
      <c r="R152" s="6"/>
      <c r="S152" s="6"/>
      <c r="T152" s="6"/>
      <c r="U152" s="6"/>
      <c r="V152" s="6"/>
    </row>
    <row r="153" spans="1:22">
      <c r="A153" s="144"/>
      <c r="B153" s="144"/>
      <c r="C153" s="147"/>
      <c r="D153" s="147"/>
      <c r="E153" s="198"/>
      <c r="F153" s="148"/>
      <c r="G153" s="144"/>
      <c r="H153" s="6"/>
      <c r="I153" s="6"/>
      <c r="J153" s="6"/>
      <c r="K153" s="6"/>
      <c r="L153" s="6"/>
      <c r="M153" s="6"/>
      <c r="N153" s="6"/>
      <c r="O153" s="6"/>
      <c r="P153" s="6"/>
      <c r="Q153" s="6"/>
      <c r="R153" s="6"/>
      <c r="S153" s="6"/>
      <c r="T153" s="6"/>
      <c r="U153" s="6"/>
      <c r="V153" s="6"/>
    </row>
    <row r="154" spans="1:22">
      <c r="A154" s="144"/>
      <c r="B154" s="144"/>
      <c r="C154" s="147"/>
      <c r="D154" s="147"/>
      <c r="E154" s="198"/>
      <c r="F154" s="148"/>
      <c r="G154" s="144"/>
      <c r="H154" s="6"/>
      <c r="I154" s="6"/>
      <c r="J154" s="6"/>
      <c r="K154" s="6"/>
      <c r="L154" s="6"/>
      <c r="M154" s="6"/>
      <c r="N154" s="6"/>
      <c r="O154" s="6"/>
      <c r="P154" s="6"/>
      <c r="Q154" s="6"/>
      <c r="R154" s="6"/>
      <c r="S154" s="6"/>
      <c r="T154" s="6"/>
      <c r="U154" s="6"/>
      <c r="V154" s="6"/>
    </row>
    <row r="155" spans="1:22">
      <c r="A155" s="144"/>
      <c r="B155" s="144"/>
      <c r="C155" s="147"/>
      <c r="D155" s="147"/>
      <c r="E155" s="198"/>
      <c r="F155" s="148"/>
      <c r="G155" s="144"/>
      <c r="H155" s="6"/>
      <c r="I155" s="6"/>
      <c r="J155" s="6"/>
      <c r="K155" s="6"/>
      <c r="L155" s="6"/>
      <c r="M155" s="6"/>
      <c r="N155" s="6"/>
      <c r="O155" s="6"/>
      <c r="P155" s="6"/>
      <c r="Q155" s="6"/>
      <c r="R155" s="6"/>
      <c r="S155" s="6"/>
      <c r="T155" s="6"/>
      <c r="U155" s="6"/>
      <c r="V155" s="6"/>
    </row>
    <row r="156" spans="1:22">
      <c r="A156" s="144"/>
      <c r="B156" s="144"/>
      <c r="C156" s="147"/>
      <c r="D156" s="147"/>
      <c r="E156" s="198"/>
      <c r="F156" s="148"/>
      <c r="G156" s="144"/>
      <c r="H156" s="6"/>
      <c r="I156" s="6"/>
      <c r="J156" s="6"/>
      <c r="K156" s="6"/>
      <c r="L156" s="6"/>
      <c r="M156" s="6"/>
      <c r="N156" s="6"/>
      <c r="O156" s="6"/>
      <c r="P156" s="6"/>
      <c r="Q156" s="6"/>
      <c r="R156" s="6"/>
      <c r="S156" s="6"/>
      <c r="T156" s="6"/>
      <c r="U156" s="6"/>
      <c r="V156" s="6"/>
    </row>
    <row r="157" spans="1:22">
      <c r="A157" s="144"/>
      <c r="B157" s="144"/>
      <c r="C157" s="147"/>
      <c r="D157" s="147"/>
      <c r="E157" s="198"/>
      <c r="F157" s="148"/>
      <c r="G157" s="144"/>
      <c r="H157" s="6"/>
      <c r="I157" s="6"/>
      <c r="J157" s="6"/>
      <c r="K157" s="6"/>
      <c r="L157" s="6"/>
      <c r="M157" s="6"/>
      <c r="N157" s="6"/>
      <c r="O157" s="6"/>
      <c r="P157" s="6"/>
      <c r="Q157" s="6"/>
      <c r="R157" s="6"/>
      <c r="S157" s="6"/>
      <c r="T157" s="6"/>
      <c r="U157" s="6"/>
      <c r="V157" s="6"/>
    </row>
    <row r="158" spans="1:22">
      <c r="A158" s="144"/>
      <c r="B158" s="144"/>
      <c r="C158" s="147"/>
      <c r="D158" s="147"/>
      <c r="E158" s="198"/>
      <c r="F158" s="148"/>
      <c r="G158" s="144"/>
      <c r="H158" s="6"/>
      <c r="I158" s="6"/>
      <c r="J158" s="6"/>
      <c r="K158" s="6"/>
      <c r="L158" s="6"/>
      <c r="M158" s="6"/>
      <c r="N158" s="6"/>
      <c r="O158" s="6"/>
      <c r="P158" s="6"/>
      <c r="Q158" s="6"/>
      <c r="R158" s="6"/>
      <c r="S158" s="6"/>
      <c r="T158" s="6"/>
      <c r="U158" s="6"/>
      <c r="V158" s="6"/>
    </row>
    <row r="159" spans="1:22">
      <c r="A159" s="144"/>
      <c r="B159" s="144"/>
      <c r="C159" s="147"/>
      <c r="D159" s="147"/>
      <c r="E159" s="198"/>
      <c r="F159" s="148"/>
      <c r="G159" s="144"/>
      <c r="H159" s="6"/>
      <c r="I159" s="6"/>
      <c r="J159" s="6"/>
      <c r="K159" s="6"/>
      <c r="L159" s="6"/>
      <c r="M159" s="6"/>
      <c r="N159" s="6"/>
      <c r="O159" s="6"/>
      <c r="P159" s="6"/>
      <c r="Q159" s="6"/>
      <c r="R159" s="6"/>
      <c r="S159" s="6"/>
      <c r="T159" s="6"/>
      <c r="U159" s="6"/>
      <c r="V159" s="6"/>
    </row>
    <row r="160" spans="1:22">
      <c r="A160" s="144"/>
      <c r="B160" s="144"/>
      <c r="C160" s="147"/>
      <c r="D160" s="147"/>
      <c r="E160" s="198"/>
      <c r="F160" s="148"/>
      <c r="G160" s="144"/>
      <c r="H160" s="6"/>
      <c r="I160" s="6"/>
      <c r="J160" s="6"/>
      <c r="K160" s="6"/>
      <c r="L160" s="6"/>
      <c r="M160" s="6"/>
      <c r="N160" s="6"/>
      <c r="O160" s="6"/>
      <c r="P160" s="6"/>
      <c r="Q160" s="6"/>
      <c r="R160" s="6"/>
      <c r="S160" s="6"/>
      <c r="T160" s="6"/>
      <c r="U160" s="6"/>
      <c r="V160" s="6"/>
    </row>
    <row r="161" spans="1:22">
      <c r="A161" s="144"/>
      <c r="B161" s="144"/>
      <c r="C161" s="147"/>
      <c r="D161" s="147"/>
      <c r="E161" s="198"/>
      <c r="F161" s="148"/>
      <c r="G161" s="144"/>
      <c r="H161" s="6"/>
      <c r="I161" s="6"/>
      <c r="J161" s="6"/>
      <c r="K161" s="6"/>
      <c r="L161" s="6"/>
      <c r="M161" s="6"/>
      <c r="N161" s="6"/>
      <c r="O161" s="6"/>
      <c r="P161" s="6"/>
      <c r="Q161" s="6"/>
      <c r="R161" s="6"/>
      <c r="S161" s="6"/>
      <c r="T161" s="6"/>
      <c r="U161" s="6"/>
      <c r="V161" s="6"/>
    </row>
    <row r="162" spans="1:22">
      <c r="A162" s="144"/>
      <c r="B162" s="144"/>
      <c r="C162" s="147"/>
      <c r="D162" s="147"/>
      <c r="E162" s="198"/>
      <c r="F162" s="148"/>
      <c r="G162" s="144"/>
      <c r="H162" s="6"/>
      <c r="I162" s="6"/>
      <c r="J162" s="6"/>
      <c r="K162" s="6"/>
      <c r="L162" s="6"/>
      <c r="M162" s="6"/>
      <c r="N162" s="6"/>
      <c r="O162" s="6"/>
      <c r="P162" s="6"/>
      <c r="Q162" s="6"/>
      <c r="R162" s="6"/>
      <c r="S162" s="6"/>
      <c r="T162" s="6"/>
      <c r="U162" s="6"/>
      <c r="V162" s="6"/>
    </row>
    <row r="163" spans="1:22">
      <c r="A163" s="144"/>
      <c r="B163" s="144"/>
      <c r="C163" s="147"/>
      <c r="D163" s="147"/>
      <c r="E163" s="198"/>
      <c r="F163" s="148"/>
      <c r="G163" s="144"/>
      <c r="H163" s="6"/>
      <c r="I163" s="6"/>
      <c r="J163" s="6"/>
      <c r="K163" s="6"/>
      <c r="L163" s="6"/>
      <c r="M163" s="6"/>
      <c r="N163" s="6"/>
      <c r="O163" s="6"/>
      <c r="P163" s="6"/>
      <c r="Q163" s="6"/>
      <c r="R163" s="6"/>
      <c r="S163" s="6"/>
      <c r="T163" s="6"/>
      <c r="U163" s="6"/>
      <c r="V163" s="6"/>
    </row>
    <row r="164" spans="1:22">
      <c r="A164" s="144"/>
      <c r="B164" s="144"/>
      <c r="C164" s="147"/>
      <c r="D164" s="147"/>
      <c r="E164" s="198"/>
      <c r="F164" s="148"/>
      <c r="G164" s="144"/>
      <c r="H164" s="6"/>
      <c r="I164" s="6"/>
      <c r="J164" s="6"/>
      <c r="K164" s="6"/>
      <c r="L164" s="6"/>
      <c r="M164" s="6"/>
      <c r="N164" s="6"/>
      <c r="O164" s="6"/>
      <c r="P164" s="6"/>
      <c r="Q164" s="6"/>
      <c r="R164" s="6"/>
      <c r="S164" s="6"/>
      <c r="T164" s="6"/>
      <c r="U164" s="6"/>
      <c r="V164" s="6"/>
    </row>
    <row r="165" spans="1:22">
      <c r="A165" s="144"/>
      <c r="B165" s="144"/>
      <c r="C165" s="147"/>
      <c r="D165" s="147"/>
      <c r="E165" s="198"/>
      <c r="F165" s="148"/>
      <c r="G165" s="144"/>
      <c r="H165" s="6"/>
      <c r="I165" s="6"/>
      <c r="J165" s="6"/>
      <c r="K165" s="6"/>
      <c r="L165" s="6"/>
      <c r="M165" s="6"/>
      <c r="N165" s="6"/>
      <c r="O165" s="6"/>
      <c r="P165" s="6"/>
      <c r="Q165" s="6"/>
      <c r="R165" s="6"/>
      <c r="S165" s="6"/>
      <c r="T165" s="6"/>
      <c r="U165" s="6"/>
      <c r="V165" s="6"/>
    </row>
    <row r="166" spans="1:22">
      <c r="A166" s="144"/>
      <c r="B166" s="144"/>
      <c r="C166" s="147"/>
      <c r="D166" s="147"/>
      <c r="E166" s="198"/>
      <c r="F166" s="148"/>
      <c r="G166" s="144"/>
      <c r="H166" s="6"/>
      <c r="I166" s="6"/>
      <c r="J166" s="6"/>
      <c r="K166" s="6"/>
      <c r="L166" s="6"/>
      <c r="M166" s="6"/>
      <c r="N166" s="6"/>
      <c r="O166" s="6"/>
      <c r="P166" s="6"/>
      <c r="Q166" s="6"/>
      <c r="R166" s="6"/>
      <c r="S166" s="6"/>
      <c r="T166" s="6"/>
      <c r="U166" s="6"/>
      <c r="V166" s="6"/>
    </row>
    <row r="167" spans="1:22">
      <c r="A167" s="144"/>
      <c r="B167" s="144"/>
      <c r="C167" s="147"/>
      <c r="D167" s="147"/>
      <c r="E167" s="198"/>
      <c r="F167" s="148"/>
      <c r="G167" s="144"/>
      <c r="H167" s="6"/>
      <c r="I167" s="6"/>
      <c r="J167" s="6"/>
      <c r="K167" s="6"/>
      <c r="L167" s="6"/>
      <c r="M167" s="6"/>
      <c r="N167" s="6"/>
      <c r="O167" s="6"/>
      <c r="P167" s="6"/>
      <c r="Q167" s="6"/>
      <c r="R167" s="6"/>
      <c r="S167" s="6"/>
      <c r="T167" s="6"/>
      <c r="U167" s="6"/>
      <c r="V167" s="6"/>
    </row>
    <row r="168" spans="1:22">
      <c r="A168" s="144"/>
      <c r="B168" s="144"/>
      <c r="C168" s="147"/>
      <c r="D168" s="147"/>
      <c r="E168" s="198"/>
      <c r="F168" s="148"/>
      <c r="G168" s="144"/>
      <c r="H168" s="6"/>
      <c r="I168" s="6"/>
      <c r="J168" s="6"/>
      <c r="K168" s="6"/>
      <c r="L168" s="6"/>
      <c r="M168" s="6"/>
      <c r="N168" s="6"/>
      <c r="O168" s="6"/>
      <c r="P168" s="6"/>
      <c r="Q168" s="6"/>
      <c r="R168" s="6"/>
      <c r="S168" s="6"/>
      <c r="T168" s="6"/>
      <c r="U168" s="6"/>
      <c r="V168" s="6"/>
    </row>
    <row r="169" spans="1:22">
      <c r="A169" s="144"/>
      <c r="B169" s="144"/>
      <c r="C169" s="147"/>
      <c r="D169" s="147"/>
      <c r="E169" s="198"/>
      <c r="F169" s="148"/>
      <c r="G169" s="144"/>
      <c r="H169" s="6"/>
      <c r="I169" s="6"/>
      <c r="J169" s="6"/>
      <c r="K169" s="6"/>
      <c r="L169" s="6"/>
      <c r="M169" s="6"/>
      <c r="N169" s="6"/>
      <c r="O169" s="6"/>
      <c r="P169" s="6"/>
      <c r="Q169" s="6"/>
      <c r="R169" s="6"/>
      <c r="S169" s="6"/>
      <c r="T169" s="6"/>
      <c r="U169" s="6"/>
      <c r="V169" s="6"/>
    </row>
    <row r="170" spans="1:22">
      <c r="A170" s="144"/>
      <c r="B170" s="144"/>
      <c r="C170" s="147"/>
      <c r="D170" s="147"/>
      <c r="E170" s="198"/>
      <c r="F170" s="148"/>
      <c r="G170" s="144"/>
      <c r="H170" s="6"/>
      <c r="I170" s="6"/>
      <c r="J170" s="6"/>
      <c r="K170" s="6"/>
      <c r="L170" s="6"/>
      <c r="M170" s="6"/>
      <c r="N170" s="6"/>
      <c r="O170" s="6"/>
      <c r="P170" s="6"/>
      <c r="Q170" s="6"/>
      <c r="R170" s="6"/>
      <c r="S170" s="6"/>
      <c r="T170" s="6"/>
      <c r="U170" s="6"/>
      <c r="V170" s="6"/>
    </row>
    <row r="171" spans="1:22">
      <c r="A171" s="144"/>
      <c r="B171" s="144"/>
      <c r="C171" s="147"/>
      <c r="D171" s="147"/>
      <c r="E171" s="198"/>
      <c r="F171" s="148"/>
      <c r="G171" s="144"/>
      <c r="H171" s="6"/>
      <c r="I171" s="6"/>
      <c r="J171" s="6"/>
      <c r="K171" s="6"/>
      <c r="L171" s="6"/>
      <c r="M171" s="6"/>
      <c r="N171" s="6"/>
      <c r="O171" s="6"/>
      <c r="P171" s="6"/>
      <c r="Q171" s="6"/>
      <c r="R171" s="6"/>
      <c r="S171" s="6"/>
      <c r="T171" s="6"/>
      <c r="U171" s="6"/>
      <c r="V171" s="6"/>
    </row>
    <row r="172" spans="1:22">
      <c r="A172" s="144"/>
      <c r="B172" s="144"/>
      <c r="C172" s="147"/>
      <c r="D172" s="147"/>
      <c r="E172" s="198"/>
      <c r="F172" s="148"/>
      <c r="G172" s="144"/>
      <c r="H172" s="6"/>
      <c r="I172" s="6"/>
      <c r="J172" s="6"/>
      <c r="K172" s="6"/>
      <c r="L172" s="6"/>
      <c r="M172" s="6"/>
      <c r="N172" s="6"/>
      <c r="O172" s="6"/>
      <c r="P172" s="6"/>
      <c r="Q172" s="6"/>
      <c r="R172" s="6"/>
      <c r="S172" s="6"/>
      <c r="T172" s="6"/>
      <c r="U172" s="6"/>
      <c r="V172" s="6"/>
    </row>
    <row r="173" spans="1:22">
      <c r="A173" s="144"/>
      <c r="B173" s="144"/>
      <c r="C173" s="147"/>
      <c r="D173" s="147"/>
      <c r="E173" s="198"/>
      <c r="F173" s="148"/>
      <c r="G173" s="144"/>
      <c r="H173" s="6"/>
      <c r="I173" s="6"/>
      <c r="J173" s="6"/>
      <c r="K173" s="6"/>
      <c r="L173" s="6"/>
      <c r="M173" s="6"/>
      <c r="N173" s="6"/>
      <c r="O173" s="6"/>
      <c r="P173" s="6"/>
      <c r="Q173" s="6"/>
      <c r="R173" s="6"/>
      <c r="S173" s="6"/>
      <c r="T173" s="6"/>
      <c r="U173" s="6"/>
      <c r="V173" s="6"/>
    </row>
    <row r="174" spans="1:22">
      <c r="A174" s="144"/>
      <c r="B174" s="144"/>
      <c r="C174" s="147"/>
      <c r="D174" s="147"/>
      <c r="E174" s="198"/>
      <c r="F174" s="148"/>
      <c r="G174" s="144"/>
      <c r="H174" s="6"/>
      <c r="I174" s="6"/>
      <c r="J174" s="6"/>
      <c r="K174" s="6"/>
      <c r="L174" s="6"/>
      <c r="M174" s="6"/>
      <c r="N174" s="6"/>
      <c r="O174" s="6"/>
      <c r="P174" s="6"/>
      <c r="Q174" s="6"/>
      <c r="R174" s="6"/>
      <c r="S174" s="6"/>
      <c r="T174" s="6"/>
      <c r="U174" s="6"/>
      <c r="V174" s="6"/>
    </row>
    <row r="175" spans="1:22">
      <c r="A175" s="144"/>
      <c r="B175" s="144"/>
      <c r="C175" s="147"/>
      <c r="D175" s="147"/>
      <c r="E175" s="198"/>
      <c r="F175" s="148"/>
      <c r="G175" s="144"/>
      <c r="H175" s="6"/>
      <c r="I175" s="6"/>
      <c r="J175" s="6"/>
      <c r="K175" s="6"/>
      <c r="L175" s="6"/>
      <c r="M175" s="6"/>
      <c r="N175" s="6"/>
      <c r="O175" s="6"/>
      <c r="P175" s="6"/>
      <c r="Q175" s="6"/>
      <c r="R175" s="6"/>
      <c r="S175" s="6"/>
      <c r="T175" s="6"/>
      <c r="U175" s="6"/>
      <c r="V175" s="6"/>
    </row>
    <row r="176" spans="1:22">
      <c r="A176" s="144"/>
      <c r="B176" s="144"/>
      <c r="C176" s="147"/>
      <c r="D176" s="147"/>
      <c r="E176" s="198"/>
      <c r="F176" s="148"/>
      <c r="G176" s="144"/>
      <c r="H176" s="6"/>
      <c r="I176" s="6"/>
      <c r="J176" s="6"/>
      <c r="K176" s="6"/>
      <c r="L176" s="6"/>
      <c r="M176" s="6"/>
      <c r="N176" s="6"/>
      <c r="O176" s="6"/>
      <c r="P176" s="6"/>
      <c r="Q176" s="6"/>
      <c r="R176" s="6"/>
      <c r="S176" s="6"/>
      <c r="T176" s="6"/>
      <c r="U176" s="6"/>
      <c r="V176" s="6"/>
    </row>
    <row r="177" spans="1:22">
      <c r="A177" s="144"/>
      <c r="B177" s="144"/>
      <c r="C177" s="147"/>
      <c r="D177" s="147"/>
      <c r="E177" s="198"/>
      <c r="F177" s="148"/>
      <c r="G177" s="144"/>
      <c r="H177" s="6"/>
      <c r="I177" s="6"/>
      <c r="J177" s="6"/>
      <c r="K177" s="6"/>
      <c r="L177" s="6"/>
      <c r="M177" s="6"/>
      <c r="N177" s="6"/>
      <c r="O177" s="6"/>
      <c r="P177" s="6"/>
      <c r="Q177" s="6"/>
      <c r="R177" s="6"/>
      <c r="S177" s="6"/>
      <c r="T177" s="6"/>
      <c r="U177" s="6"/>
      <c r="V177" s="6"/>
    </row>
    <row r="178" spans="1:22">
      <c r="A178" s="144"/>
      <c r="B178" s="144"/>
      <c r="C178" s="147"/>
      <c r="D178" s="147"/>
      <c r="E178" s="198"/>
      <c r="F178" s="148"/>
      <c r="G178" s="144"/>
      <c r="H178" s="6"/>
      <c r="I178" s="6"/>
      <c r="J178" s="6"/>
      <c r="K178" s="6"/>
      <c r="L178" s="6"/>
      <c r="M178" s="6"/>
      <c r="N178" s="6"/>
      <c r="O178" s="6"/>
      <c r="P178" s="6"/>
      <c r="Q178" s="6"/>
      <c r="R178" s="6"/>
      <c r="S178" s="6"/>
      <c r="T178" s="6"/>
      <c r="U178" s="6"/>
      <c r="V178" s="6"/>
    </row>
    <row r="179" spans="1:22">
      <c r="A179" s="144"/>
      <c r="B179" s="144"/>
      <c r="C179" s="147"/>
      <c r="D179" s="147"/>
      <c r="E179" s="198"/>
      <c r="F179" s="148"/>
      <c r="G179" s="144"/>
      <c r="H179" s="6"/>
      <c r="I179" s="6"/>
      <c r="J179" s="6"/>
      <c r="K179" s="6"/>
      <c r="L179" s="6"/>
      <c r="M179" s="6"/>
      <c r="N179" s="6"/>
      <c r="O179" s="6"/>
      <c r="P179" s="6"/>
      <c r="Q179" s="6"/>
      <c r="R179" s="6"/>
      <c r="S179" s="6"/>
      <c r="T179" s="6"/>
      <c r="U179" s="6"/>
      <c r="V179" s="6"/>
    </row>
    <row r="180" spans="1:22">
      <c r="A180" s="144"/>
      <c r="B180" s="144"/>
      <c r="C180" s="147"/>
      <c r="D180" s="147"/>
      <c r="E180" s="198"/>
      <c r="F180" s="148"/>
      <c r="G180" s="144"/>
      <c r="H180" s="6"/>
      <c r="I180" s="6"/>
      <c r="J180" s="6"/>
      <c r="K180" s="6"/>
      <c r="L180" s="6"/>
      <c r="M180" s="6"/>
      <c r="N180" s="6"/>
      <c r="O180" s="6"/>
      <c r="P180" s="6"/>
      <c r="Q180" s="6"/>
      <c r="R180" s="6"/>
      <c r="S180" s="6"/>
      <c r="T180" s="6"/>
      <c r="U180" s="6"/>
      <c r="V180" s="6"/>
    </row>
    <row r="181" spans="1:22">
      <c r="A181" s="144"/>
      <c r="B181" s="144"/>
      <c r="C181" s="147"/>
      <c r="D181" s="147"/>
      <c r="E181" s="198"/>
      <c r="F181" s="148"/>
      <c r="G181" s="144"/>
      <c r="H181" s="6"/>
      <c r="I181" s="6"/>
      <c r="J181" s="6"/>
      <c r="K181" s="6"/>
      <c r="L181" s="6"/>
      <c r="M181" s="6"/>
      <c r="N181" s="6"/>
      <c r="O181" s="6"/>
      <c r="P181" s="6"/>
      <c r="Q181" s="6"/>
      <c r="R181" s="6"/>
      <c r="S181" s="6"/>
      <c r="T181" s="6"/>
      <c r="U181" s="6"/>
      <c r="V181" s="6"/>
    </row>
    <row r="182" spans="1:22">
      <c r="A182" s="144"/>
      <c r="B182" s="144"/>
      <c r="C182" s="147"/>
      <c r="D182" s="147"/>
      <c r="E182" s="198"/>
      <c r="F182" s="148"/>
      <c r="G182" s="144"/>
      <c r="H182" s="6"/>
      <c r="I182" s="6"/>
      <c r="J182" s="6"/>
      <c r="K182" s="6"/>
      <c r="L182" s="6"/>
      <c r="M182" s="6"/>
      <c r="N182" s="6"/>
      <c r="O182" s="6"/>
      <c r="P182" s="6"/>
      <c r="Q182" s="6"/>
      <c r="R182" s="6"/>
      <c r="S182" s="6"/>
      <c r="T182" s="6"/>
      <c r="U182" s="6"/>
      <c r="V182" s="6"/>
    </row>
    <row r="183" spans="1:22">
      <c r="A183" s="144"/>
      <c r="B183" s="144"/>
      <c r="C183" s="147"/>
      <c r="D183" s="147"/>
      <c r="E183" s="198"/>
      <c r="F183" s="148"/>
      <c r="G183" s="144"/>
      <c r="H183" s="6"/>
      <c r="I183" s="6"/>
      <c r="J183" s="6"/>
      <c r="K183" s="6"/>
      <c r="L183" s="6"/>
      <c r="M183" s="6"/>
      <c r="N183" s="6"/>
      <c r="O183" s="6"/>
      <c r="P183" s="6"/>
      <c r="Q183" s="6"/>
      <c r="R183" s="6"/>
      <c r="S183" s="6"/>
      <c r="T183" s="6"/>
      <c r="U183" s="6"/>
      <c r="V183" s="6"/>
    </row>
    <row r="184" spans="1:22">
      <c r="A184" s="144"/>
      <c r="B184" s="144"/>
      <c r="C184" s="147"/>
      <c r="D184" s="147"/>
      <c r="E184" s="198"/>
      <c r="F184" s="148"/>
      <c r="G184" s="144"/>
      <c r="H184" s="6"/>
      <c r="I184" s="6"/>
      <c r="J184" s="6"/>
      <c r="K184" s="6"/>
      <c r="L184" s="6"/>
      <c r="M184" s="6"/>
      <c r="N184" s="6"/>
      <c r="O184" s="6"/>
      <c r="P184" s="6"/>
      <c r="Q184" s="6"/>
      <c r="R184" s="6"/>
      <c r="S184" s="6"/>
      <c r="T184" s="6"/>
      <c r="U184" s="6"/>
      <c r="V184" s="6"/>
    </row>
    <row r="185" spans="1:22">
      <c r="A185" s="144"/>
      <c r="B185" s="144"/>
      <c r="C185" s="147"/>
      <c r="D185" s="147"/>
      <c r="E185" s="198"/>
      <c r="F185" s="148"/>
      <c r="G185" s="144"/>
      <c r="H185" s="6"/>
      <c r="I185" s="6"/>
      <c r="J185" s="6"/>
      <c r="K185" s="6"/>
      <c r="L185" s="6"/>
      <c r="M185" s="6"/>
      <c r="N185" s="6"/>
      <c r="O185" s="6"/>
      <c r="P185" s="6"/>
      <c r="Q185" s="6"/>
      <c r="R185" s="6"/>
      <c r="S185" s="6"/>
      <c r="T185" s="6"/>
      <c r="U185" s="6"/>
      <c r="V185" s="6"/>
    </row>
    <row r="186" spans="1:22">
      <c r="A186" s="144"/>
      <c r="B186" s="144"/>
      <c r="C186" s="147"/>
      <c r="D186" s="147"/>
      <c r="E186" s="198"/>
      <c r="F186" s="148"/>
      <c r="G186" s="144"/>
      <c r="H186" s="6"/>
      <c r="I186" s="6"/>
      <c r="J186" s="6"/>
      <c r="K186" s="6"/>
      <c r="L186" s="6"/>
      <c r="M186" s="6"/>
      <c r="N186" s="6"/>
      <c r="O186" s="6"/>
      <c r="P186" s="6"/>
      <c r="Q186" s="6"/>
      <c r="R186" s="6"/>
      <c r="S186" s="6"/>
      <c r="T186" s="6"/>
      <c r="U186" s="6"/>
      <c r="V186" s="6"/>
    </row>
    <row r="187" spans="1:22">
      <c r="A187" s="144"/>
      <c r="B187" s="144"/>
      <c r="C187" s="147"/>
      <c r="D187" s="147"/>
      <c r="E187" s="198"/>
      <c r="F187" s="148"/>
      <c r="G187" s="144"/>
      <c r="H187" s="6"/>
      <c r="I187" s="6"/>
      <c r="J187" s="6"/>
      <c r="K187" s="6"/>
      <c r="L187" s="6"/>
      <c r="M187" s="6"/>
      <c r="N187" s="6"/>
      <c r="O187" s="6"/>
      <c r="P187" s="6"/>
      <c r="Q187" s="6"/>
      <c r="R187" s="6"/>
      <c r="S187" s="6"/>
      <c r="T187" s="6"/>
      <c r="U187" s="6"/>
      <c r="V187" s="6"/>
    </row>
    <row r="188" spans="1:22">
      <c r="A188" s="144"/>
      <c r="B188" s="144"/>
      <c r="C188" s="147"/>
      <c r="D188" s="147"/>
      <c r="E188" s="198"/>
      <c r="F188" s="148"/>
      <c r="G188" s="144"/>
      <c r="H188" s="6"/>
      <c r="I188" s="6"/>
      <c r="J188" s="6"/>
      <c r="K188" s="6"/>
      <c r="L188" s="6"/>
      <c r="M188" s="6"/>
      <c r="N188" s="6"/>
      <c r="O188" s="6"/>
      <c r="P188" s="6"/>
      <c r="Q188" s="6"/>
      <c r="R188" s="6"/>
      <c r="S188" s="6"/>
      <c r="T188" s="6"/>
      <c r="U188" s="6"/>
      <c r="V188" s="6"/>
    </row>
    <row r="189" spans="1:22">
      <c r="A189" s="144"/>
      <c r="B189" s="144"/>
      <c r="C189" s="147"/>
      <c r="D189" s="147"/>
      <c r="E189" s="198"/>
      <c r="F189" s="148"/>
      <c r="G189" s="144"/>
      <c r="H189" s="6"/>
      <c r="I189" s="6"/>
      <c r="J189" s="6"/>
      <c r="K189" s="6"/>
      <c r="L189" s="6"/>
      <c r="M189" s="6"/>
      <c r="N189" s="6"/>
      <c r="O189" s="6"/>
      <c r="P189" s="6"/>
      <c r="Q189" s="6"/>
      <c r="R189" s="6"/>
      <c r="S189" s="6"/>
      <c r="T189" s="6"/>
      <c r="U189" s="6"/>
      <c r="V189" s="6"/>
    </row>
    <row r="190" spans="1:22">
      <c r="A190" s="144"/>
      <c r="B190" s="144"/>
      <c r="C190" s="147"/>
      <c r="D190" s="147"/>
      <c r="E190" s="198"/>
      <c r="F190" s="148"/>
      <c r="G190" s="144"/>
      <c r="H190" s="6"/>
      <c r="I190" s="6"/>
      <c r="J190" s="6"/>
      <c r="K190" s="6"/>
      <c r="L190" s="6"/>
      <c r="M190" s="6"/>
      <c r="N190" s="6"/>
      <c r="O190" s="6"/>
      <c r="P190" s="6"/>
      <c r="Q190" s="6"/>
      <c r="R190" s="6"/>
      <c r="S190" s="6"/>
      <c r="T190" s="6"/>
      <c r="U190" s="6"/>
      <c r="V190" s="6"/>
    </row>
    <row r="191" spans="1:22">
      <c r="A191" s="144"/>
      <c r="B191" s="144"/>
      <c r="C191" s="147"/>
      <c r="D191" s="147"/>
      <c r="E191" s="198"/>
      <c r="F191" s="148"/>
      <c r="G191" s="144"/>
      <c r="H191" s="6"/>
      <c r="I191" s="6"/>
      <c r="J191" s="6"/>
      <c r="K191" s="6"/>
      <c r="L191" s="6"/>
      <c r="M191" s="6"/>
      <c r="N191" s="6"/>
      <c r="O191" s="6"/>
      <c r="P191" s="6"/>
      <c r="Q191" s="6"/>
      <c r="R191" s="6"/>
      <c r="S191" s="6"/>
      <c r="T191" s="6"/>
      <c r="U191" s="6"/>
      <c r="V191" s="6"/>
    </row>
    <row r="192" spans="1:22">
      <c r="A192" s="144"/>
      <c r="B192" s="144"/>
      <c r="C192" s="147"/>
      <c r="D192" s="147"/>
      <c r="E192" s="198"/>
      <c r="F192" s="148"/>
      <c r="G192" s="144"/>
      <c r="H192" s="6"/>
      <c r="I192" s="6"/>
      <c r="J192" s="6"/>
      <c r="K192" s="6"/>
      <c r="L192" s="6"/>
      <c r="M192" s="6"/>
      <c r="N192" s="6"/>
      <c r="O192" s="6"/>
      <c r="P192" s="6"/>
      <c r="Q192" s="6"/>
      <c r="R192" s="6"/>
      <c r="S192" s="6"/>
      <c r="T192" s="6"/>
      <c r="U192" s="6"/>
      <c r="V192" s="6"/>
    </row>
    <row r="193" spans="1:22">
      <c r="A193" s="144"/>
      <c r="B193" s="144"/>
      <c r="C193" s="147"/>
      <c r="D193" s="147"/>
      <c r="E193" s="198"/>
      <c r="F193" s="148"/>
      <c r="G193" s="144"/>
      <c r="H193" s="6"/>
      <c r="I193" s="6"/>
      <c r="J193" s="6"/>
      <c r="K193" s="6"/>
      <c r="L193" s="6"/>
      <c r="M193" s="6"/>
      <c r="N193" s="6"/>
      <c r="O193" s="6"/>
      <c r="P193" s="6"/>
      <c r="Q193" s="6"/>
      <c r="R193" s="6"/>
      <c r="S193" s="6"/>
      <c r="T193" s="6"/>
      <c r="U193" s="6"/>
      <c r="V193" s="6"/>
    </row>
    <row r="194" spans="1:22">
      <c r="A194" s="144"/>
      <c r="B194" s="144"/>
      <c r="C194" s="147"/>
      <c r="D194" s="147"/>
      <c r="E194" s="198"/>
      <c r="F194" s="148"/>
      <c r="G194" s="144"/>
      <c r="H194" s="6"/>
      <c r="I194" s="6"/>
      <c r="J194" s="6"/>
      <c r="K194" s="6"/>
      <c r="L194" s="6"/>
      <c r="M194" s="6"/>
      <c r="N194" s="6"/>
      <c r="O194" s="6"/>
      <c r="P194" s="6"/>
      <c r="Q194" s="6"/>
      <c r="R194" s="6"/>
      <c r="S194" s="6"/>
      <c r="T194" s="6"/>
      <c r="U194" s="6"/>
      <c r="V194" s="6"/>
    </row>
    <row r="195" spans="1:22">
      <c r="A195" s="144"/>
      <c r="B195" s="144"/>
      <c r="C195" s="147"/>
      <c r="D195" s="147"/>
      <c r="E195" s="198"/>
      <c r="F195" s="148"/>
      <c r="G195" s="144"/>
      <c r="H195" s="6"/>
      <c r="I195" s="6"/>
      <c r="J195" s="6"/>
      <c r="K195" s="6"/>
      <c r="L195" s="6"/>
      <c r="M195" s="6"/>
      <c r="N195" s="6"/>
      <c r="O195" s="6"/>
      <c r="P195" s="6"/>
      <c r="Q195" s="6"/>
      <c r="R195" s="6"/>
      <c r="S195" s="6"/>
      <c r="T195" s="6"/>
      <c r="U195" s="6"/>
      <c r="V195" s="6"/>
    </row>
    <row r="196" spans="1:22">
      <c r="A196" s="144"/>
      <c r="B196" s="144"/>
      <c r="C196" s="147"/>
      <c r="D196" s="147"/>
      <c r="E196" s="198"/>
      <c r="F196" s="148"/>
      <c r="G196" s="144"/>
      <c r="H196" s="6"/>
      <c r="I196" s="6"/>
      <c r="J196" s="6"/>
      <c r="K196" s="6"/>
      <c r="L196" s="6"/>
      <c r="M196" s="6"/>
      <c r="N196" s="6"/>
      <c r="O196" s="6"/>
      <c r="P196" s="6"/>
      <c r="Q196" s="6"/>
      <c r="R196" s="6"/>
      <c r="S196" s="6"/>
      <c r="T196" s="6"/>
      <c r="U196" s="6"/>
      <c r="V196" s="6"/>
    </row>
    <row r="197" spans="1:22">
      <c r="A197" s="144"/>
      <c r="B197" s="144"/>
      <c r="C197" s="147"/>
      <c r="D197" s="147"/>
      <c r="E197" s="198"/>
      <c r="F197" s="148"/>
      <c r="G197" s="144"/>
      <c r="H197" s="6"/>
      <c r="I197" s="6"/>
      <c r="J197" s="6"/>
      <c r="K197" s="6"/>
      <c r="L197" s="6"/>
      <c r="M197" s="6"/>
      <c r="N197" s="6"/>
      <c r="O197" s="6"/>
      <c r="P197" s="6"/>
      <c r="Q197" s="6"/>
      <c r="R197" s="6"/>
      <c r="S197" s="6"/>
      <c r="T197" s="6"/>
      <c r="U197" s="6"/>
      <c r="V197" s="6"/>
    </row>
    <row r="198" spans="1:22">
      <c r="A198" s="144"/>
      <c r="B198" s="144"/>
      <c r="C198" s="147"/>
      <c r="D198" s="147"/>
      <c r="E198" s="198"/>
      <c r="F198" s="148"/>
      <c r="G198" s="144"/>
      <c r="H198" s="6"/>
      <c r="I198" s="6"/>
      <c r="J198" s="6"/>
      <c r="K198" s="6"/>
      <c r="L198" s="6"/>
      <c r="M198" s="6"/>
      <c r="N198" s="6"/>
      <c r="O198" s="6"/>
      <c r="P198" s="6"/>
      <c r="Q198" s="6"/>
      <c r="R198" s="6"/>
      <c r="S198" s="6"/>
      <c r="T198" s="6"/>
      <c r="U198" s="6"/>
      <c r="V198" s="6"/>
    </row>
    <row r="199" spans="1:22">
      <c r="A199" s="144"/>
      <c r="B199" s="144"/>
      <c r="C199" s="147"/>
      <c r="D199" s="147"/>
      <c r="E199" s="198"/>
      <c r="F199" s="148"/>
      <c r="G199" s="144"/>
      <c r="H199" s="6"/>
      <c r="I199" s="6"/>
      <c r="J199" s="6"/>
      <c r="K199" s="6"/>
      <c r="L199" s="6"/>
      <c r="M199" s="6"/>
      <c r="N199" s="6"/>
      <c r="O199" s="6"/>
      <c r="P199" s="6"/>
      <c r="Q199" s="6"/>
      <c r="R199" s="6"/>
      <c r="S199" s="6"/>
      <c r="T199" s="6"/>
      <c r="U199" s="6"/>
      <c r="V199" s="6"/>
    </row>
    <row r="200" spans="1:22">
      <c r="A200" s="144"/>
      <c r="B200" s="144"/>
      <c r="C200" s="147"/>
      <c r="D200" s="147"/>
      <c r="E200" s="198"/>
      <c r="F200" s="148"/>
      <c r="G200" s="144"/>
      <c r="H200" s="6"/>
      <c r="I200" s="6"/>
      <c r="J200" s="6"/>
      <c r="K200" s="6"/>
      <c r="L200" s="6"/>
      <c r="M200" s="6"/>
      <c r="N200" s="6"/>
      <c r="O200" s="6"/>
      <c r="P200" s="6"/>
      <c r="Q200" s="6"/>
      <c r="R200" s="6"/>
      <c r="S200" s="6"/>
      <c r="T200" s="6"/>
      <c r="U200" s="6"/>
      <c r="V200" s="6"/>
    </row>
    <row r="201" spans="1:22">
      <c r="A201" s="144"/>
      <c r="B201" s="144"/>
      <c r="C201" s="147"/>
      <c r="D201" s="147"/>
      <c r="E201" s="198"/>
      <c r="F201" s="148"/>
      <c r="G201" s="144"/>
      <c r="H201" s="6"/>
      <c r="I201" s="6"/>
      <c r="J201" s="6"/>
      <c r="K201" s="6"/>
      <c r="L201" s="6"/>
      <c r="M201" s="6"/>
      <c r="N201" s="6"/>
      <c r="O201" s="6"/>
      <c r="P201" s="6"/>
      <c r="Q201" s="6"/>
      <c r="R201" s="6"/>
      <c r="S201" s="6"/>
      <c r="T201" s="6"/>
      <c r="U201" s="6"/>
      <c r="V201" s="6"/>
    </row>
    <row r="202" spans="1:22">
      <c r="A202" s="144"/>
      <c r="B202" s="144"/>
      <c r="C202" s="147"/>
      <c r="D202" s="147"/>
      <c r="E202" s="198"/>
      <c r="F202" s="148"/>
      <c r="G202" s="144"/>
      <c r="H202" s="6"/>
      <c r="I202" s="6"/>
      <c r="J202" s="6"/>
      <c r="K202" s="6"/>
      <c r="L202" s="6"/>
      <c r="M202" s="6"/>
      <c r="N202" s="6"/>
      <c r="O202" s="6"/>
      <c r="P202" s="6"/>
      <c r="Q202" s="6"/>
      <c r="R202" s="6"/>
      <c r="S202" s="6"/>
      <c r="T202" s="6"/>
      <c r="U202" s="6"/>
      <c r="V202" s="6"/>
    </row>
    <row r="203" spans="1:22">
      <c r="A203" s="144"/>
      <c r="B203" s="144"/>
      <c r="C203" s="147"/>
      <c r="D203" s="147"/>
      <c r="E203" s="198"/>
      <c r="F203" s="148"/>
      <c r="G203" s="144"/>
      <c r="H203" s="6"/>
      <c r="I203" s="6"/>
      <c r="J203" s="6"/>
      <c r="K203" s="6"/>
      <c r="L203" s="6"/>
      <c r="M203" s="6"/>
      <c r="N203" s="6"/>
      <c r="O203" s="6"/>
      <c r="P203" s="6"/>
      <c r="Q203" s="6"/>
      <c r="R203" s="6"/>
      <c r="S203" s="6"/>
      <c r="T203" s="6"/>
      <c r="U203" s="6"/>
      <c r="V203" s="6"/>
    </row>
    <row r="204" spans="1:22">
      <c r="A204" s="144"/>
      <c r="B204" s="144"/>
      <c r="C204" s="147"/>
      <c r="D204" s="147"/>
      <c r="E204" s="198"/>
      <c r="F204" s="148"/>
      <c r="G204" s="144"/>
      <c r="H204" s="6"/>
      <c r="I204" s="6"/>
      <c r="J204" s="6"/>
      <c r="K204" s="6"/>
      <c r="L204" s="6"/>
      <c r="M204" s="6"/>
      <c r="N204" s="6"/>
      <c r="O204" s="6"/>
      <c r="P204" s="6"/>
      <c r="Q204" s="6"/>
      <c r="R204" s="6"/>
      <c r="S204" s="6"/>
      <c r="T204" s="6"/>
      <c r="U204" s="6"/>
      <c r="V204" s="6"/>
    </row>
    <row r="205" spans="1:22">
      <c r="A205" s="144"/>
      <c r="B205" s="144"/>
      <c r="C205" s="147"/>
      <c r="D205" s="147"/>
      <c r="E205" s="198"/>
      <c r="F205" s="148"/>
      <c r="G205" s="144"/>
      <c r="H205" s="6"/>
      <c r="I205" s="6"/>
      <c r="J205" s="6"/>
      <c r="K205" s="6"/>
      <c r="L205" s="6"/>
      <c r="M205" s="6"/>
      <c r="N205" s="6"/>
      <c r="O205" s="6"/>
      <c r="P205" s="6"/>
      <c r="Q205" s="6"/>
      <c r="R205" s="6"/>
      <c r="S205" s="6"/>
      <c r="T205" s="6"/>
      <c r="U205" s="6"/>
      <c r="V205" s="6"/>
    </row>
    <row r="206" spans="1:22">
      <c r="A206" s="144"/>
      <c r="B206" s="144"/>
      <c r="C206" s="147"/>
      <c r="D206" s="147"/>
      <c r="E206" s="198"/>
      <c r="F206" s="148"/>
      <c r="G206" s="144"/>
      <c r="H206" s="6"/>
      <c r="I206" s="6"/>
      <c r="J206" s="6"/>
      <c r="K206" s="6"/>
      <c r="L206" s="6"/>
      <c r="M206" s="6"/>
      <c r="N206" s="6"/>
      <c r="O206" s="6"/>
      <c r="P206" s="6"/>
      <c r="Q206" s="6"/>
      <c r="R206" s="6"/>
      <c r="S206" s="6"/>
      <c r="T206" s="6"/>
      <c r="U206" s="6"/>
      <c r="V206" s="6"/>
    </row>
    <row r="207" spans="1:22">
      <c r="A207" s="144"/>
      <c r="B207" s="144"/>
      <c r="C207" s="147"/>
      <c r="D207" s="147"/>
      <c r="E207" s="198"/>
      <c r="F207" s="148"/>
      <c r="G207" s="144"/>
      <c r="H207" s="6"/>
      <c r="I207" s="6"/>
      <c r="J207" s="6"/>
      <c r="K207" s="6"/>
      <c r="L207" s="6"/>
      <c r="M207" s="6"/>
      <c r="N207" s="6"/>
      <c r="O207" s="6"/>
      <c r="P207" s="6"/>
      <c r="Q207" s="6"/>
      <c r="R207" s="6"/>
      <c r="S207" s="6"/>
      <c r="T207" s="6"/>
      <c r="U207" s="6"/>
      <c r="V207" s="6"/>
    </row>
    <row r="208" spans="1:22">
      <c r="A208" s="144"/>
      <c r="B208" s="144"/>
      <c r="C208" s="147"/>
      <c r="D208" s="147"/>
      <c r="E208" s="198"/>
      <c r="F208" s="148"/>
      <c r="G208" s="144"/>
      <c r="H208" s="6"/>
      <c r="I208" s="6"/>
      <c r="J208" s="6"/>
      <c r="K208" s="6"/>
      <c r="L208" s="6"/>
      <c r="M208" s="6"/>
      <c r="N208" s="6"/>
      <c r="O208" s="6"/>
      <c r="P208" s="6"/>
      <c r="Q208" s="6"/>
      <c r="R208" s="6"/>
      <c r="S208" s="6"/>
      <c r="T208" s="6"/>
      <c r="U208" s="6"/>
      <c r="V208" s="6"/>
    </row>
    <row r="209" spans="1:22">
      <c r="A209" s="144"/>
      <c r="B209" s="144"/>
      <c r="C209" s="147"/>
      <c r="D209" s="147"/>
      <c r="E209" s="198"/>
      <c r="F209" s="148"/>
      <c r="G209" s="144"/>
      <c r="H209" s="6"/>
      <c r="I209" s="6"/>
      <c r="J209" s="6"/>
      <c r="K209" s="6"/>
      <c r="L209" s="6"/>
      <c r="M209" s="6"/>
      <c r="N209" s="6"/>
      <c r="O209" s="6"/>
      <c r="P209" s="6"/>
      <c r="Q209" s="6"/>
      <c r="R209" s="6"/>
      <c r="S209" s="6"/>
      <c r="T209" s="6"/>
      <c r="U209" s="6"/>
      <c r="V209" s="6"/>
    </row>
    <row r="210" spans="1:22">
      <c r="A210" s="144"/>
      <c r="B210" s="144"/>
      <c r="C210" s="147"/>
      <c r="D210" s="147"/>
      <c r="E210" s="198"/>
      <c r="F210" s="148"/>
      <c r="G210" s="144"/>
      <c r="H210" s="6"/>
      <c r="I210" s="6"/>
      <c r="J210" s="6"/>
      <c r="K210" s="6"/>
      <c r="L210" s="6"/>
      <c r="M210" s="6"/>
      <c r="N210" s="6"/>
      <c r="O210" s="6"/>
      <c r="P210" s="6"/>
      <c r="Q210" s="6"/>
      <c r="R210" s="6"/>
      <c r="S210" s="6"/>
      <c r="T210" s="6"/>
      <c r="U210" s="6"/>
      <c r="V210" s="6"/>
    </row>
    <row r="211" spans="1:22">
      <c r="A211" s="144"/>
      <c r="B211" s="144"/>
      <c r="C211" s="147"/>
      <c r="D211" s="147"/>
      <c r="E211" s="198"/>
      <c r="F211" s="148"/>
      <c r="G211" s="144"/>
      <c r="H211" s="6"/>
      <c r="I211" s="6"/>
      <c r="J211" s="6"/>
      <c r="K211" s="6"/>
      <c r="L211" s="6"/>
      <c r="M211" s="6"/>
      <c r="N211" s="6"/>
      <c r="O211" s="6"/>
      <c r="P211" s="6"/>
      <c r="Q211" s="6"/>
      <c r="R211" s="6"/>
      <c r="S211" s="6"/>
      <c r="T211" s="6"/>
      <c r="U211" s="6"/>
      <c r="V211" s="6"/>
    </row>
    <row r="212" spans="1:22">
      <c r="A212" s="144"/>
      <c r="B212" s="144"/>
      <c r="C212" s="147"/>
      <c r="D212" s="147"/>
      <c r="E212" s="198"/>
      <c r="F212" s="148"/>
      <c r="G212" s="144"/>
      <c r="H212" s="6"/>
      <c r="I212" s="6"/>
      <c r="J212" s="6"/>
      <c r="K212" s="6"/>
      <c r="L212" s="6"/>
      <c r="M212" s="6"/>
      <c r="N212" s="6"/>
      <c r="O212" s="6"/>
      <c r="P212" s="6"/>
      <c r="Q212" s="6"/>
      <c r="R212" s="6"/>
      <c r="S212" s="6"/>
      <c r="T212" s="6"/>
      <c r="U212" s="6"/>
      <c r="V212" s="6"/>
    </row>
    <row r="213" spans="1:22">
      <c r="A213" s="144"/>
      <c r="B213" s="144"/>
      <c r="C213" s="147"/>
      <c r="D213" s="147"/>
      <c r="E213" s="198"/>
      <c r="F213" s="148"/>
      <c r="G213" s="144"/>
      <c r="H213" s="6"/>
      <c r="I213" s="6"/>
      <c r="J213" s="6"/>
      <c r="K213" s="6"/>
      <c r="L213" s="6"/>
      <c r="M213" s="6"/>
      <c r="N213" s="6"/>
      <c r="O213" s="6"/>
      <c r="P213" s="6"/>
      <c r="Q213" s="6"/>
      <c r="R213" s="6"/>
      <c r="S213" s="6"/>
      <c r="T213" s="6"/>
      <c r="U213" s="6"/>
      <c r="V213" s="6"/>
    </row>
    <row r="214" spans="1:22">
      <c r="A214" s="144"/>
      <c r="B214" s="144"/>
      <c r="C214" s="147"/>
      <c r="D214" s="147"/>
      <c r="E214" s="198"/>
      <c r="F214" s="148"/>
      <c r="G214" s="144"/>
      <c r="H214" s="6"/>
      <c r="I214" s="6"/>
      <c r="J214" s="6"/>
      <c r="K214" s="6"/>
      <c r="L214" s="6"/>
      <c r="M214" s="6"/>
      <c r="N214" s="6"/>
      <c r="O214" s="6"/>
      <c r="P214" s="6"/>
      <c r="Q214" s="6"/>
      <c r="R214" s="6"/>
      <c r="S214" s="6"/>
      <c r="T214" s="6"/>
      <c r="U214" s="6"/>
      <c r="V214" s="6"/>
    </row>
    <row r="215" spans="1:22">
      <c r="A215" s="144"/>
      <c r="B215" s="144"/>
      <c r="C215" s="147"/>
      <c r="D215" s="147"/>
      <c r="E215" s="198"/>
      <c r="F215" s="148"/>
      <c r="G215" s="144"/>
      <c r="H215" s="6"/>
      <c r="I215" s="6"/>
      <c r="J215" s="6"/>
      <c r="K215" s="6"/>
      <c r="L215" s="6"/>
      <c r="M215" s="6"/>
      <c r="N215" s="6"/>
      <c r="O215" s="6"/>
      <c r="P215" s="6"/>
      <c r="Q215" s="6"/>
      <c r="R215" s="6"/>
      <c r="S215" s="6"/>
      <c r="T215" s="6"/>
      <c r="U215" s="6"/>
      <c r="V215" s="6"/>
    </row>
    <row r="216" spans="1:22">
      <c r="A216" s="144"/>
      <c r="B216" s="144"/>
      <c r="C216" s="147"/>
      <c r="D216" s="147"/>
      <c r="E216" s="198"/>
      <c r="F216" s="148"/>
      <c r="G216" s="144"/>
      <c r="H216" s="6"/>
      <c r="I216" s="6"/>
      <c r="J216" s="6"/>
      <c r="K216" s="6"/>
      <c r="L216" s="6"/>
      <c r="M216" s="6"/>
      <c r="N216" s="6"/>
      <c r="O216" s="6"/>
      <c r="P216" s="6"/>
      <c r="Q216" s="6"/>
      <c r="R216" s="6"/>
      <c r="S216" s="6"/>
      <c r="T216" s="6"/>
      <c r="U216" s="6"/>
      <c r="V216" s="6"/>
    </row>
    <row r="217" spans="1:22">
      <c r="A217" s="144"/>
      <c r="B217" s="144"/>
      <c r="C217" s="147"/>
      <c r="D217" s="147"/>
      <c r="E217" s="198"/>
      <c r="F217" s="148"/>
      <c r="G217" s="144"/>
      <c r="H217" s="6"/>
      <c r="I217" s="6"/>
      <c r="J217" s="6"/>
      <c r="K217" s="6"/>
      <c r="L217" s="6"/>
      <c r="M217" s="6"/>
      <c r="N217" s="6"/>
      <c r="O217" s="6"/>
      <c r="P217" s="6"/>
      <c r="Q217" s="6"/>
      <c r="R217" s="6"/>
      <c r="S217" s="6"/>
      <c r="T217" s="6"/>
      <c r="U217" s="6"/>
      <c r="V217" s="6"/>
    </row>
    <row r="218" spans="1:22">
      <c r="A218" s="144"/>
      <c r="B218" s="144"/>
      <c r="C218" s="147"/>
      <c r="D218" s="147"/>
      <c r="E218" s="198"/>
      <c r="F218" s="148"/>
      <c r="G218" s="144"/>
      <c r="H218" s="6"/>
      <c r="I218" s="6"/>
      <c r="J218" s="6"/>
      <c r="K218" s="6"/>
      <c r="L218" s="6"/>
      <c r="M218" s="6"/>
      <c r="N218" s="6"/>
      <c r="O218" s="6"/>
      <c r="P218" s="6"/>
      <c r="Q218" s="6"/>
      <c r="R218" s="6"/>
      <c r="S218" s="6"/>
      <c r="T218" s="6"/>
      <c r="U218" s="6"/>
      <c r="V218" s="6"/>
    </row>
    <row r="219" spans="1:22">
      <c r="A219" s="144"/>
      <c r="B219" s="144"/>
      <c r="C219" s="147"/>
      <c r="D219" s="147"/>
      <c r="E219" s="198"/>
      <c r="F219" s="148"/>
      <c r="G219" s="144"/>
      <c r="H219" s="6"/>
      <c r="I219" s="6"/>
      <c r="J219" s="6"/>
      <c r="K219" s="6"/>
      <c r="L219" s="6"/>
      <c r="M219" s="6"/>
      <c r="N219" s="6"/>
      <c r="O219" s="6"/>
      <c r="P219" s="6"/>
      <c r="Q219" s="6"/>
      <c r="R219" s="6"/>
      <c r="S219" s="6"/>
      <c r="T219" s="6"/>
      <c r="U219" s="6"/>
      <c r="V219" s="6"/>
    </row>
    <row r="220" spans="1:22">
      <c r="A220" s="144"/>
      <c r="B220" s="144"/>
      <c r="C220" s="147"/>
      <c r="D220" s="147"/>
      <c r="E220" s="198"/>
      <c r="F220" s="148"/>
      <c r="G220" s="144"/>
      <c r="H220" s="6"/>
      <c r="I220" s="6"/>
      <c r="J220" s="6"/>
      <c r="K220" s="6"/>
      <c r="L220" s="6"/>
      <c r="M220" s="6"/>
      <c r="N220" s="6"/>
      <c r="O220" s="6"/>
      <c r="P220" s="6"/>
      <c r="Q220" s="6"/>
      <c r="R220" s="6"/>
      <c r="S220" s="6"/>
      <c r="T220" s="6"/>
      <c r="U220" s="6"/>
      <c r="V220" s="6"/>
    </row>
    <row r="221" spans="1:22">
      <c r="A221" s="144"/>
      <c r="B221" s="144"/>
      <c r="C221" s="147"/>
      <c r="D221" s="147"/>
      <c r="E221" s="198"/>
      <c r="F221" s="148"/>
      <c r="G221" s="144"/>
      <c r="H221" s="6"/>
      <c r="I221" s="6"/>
      <c r="J221" s="6"/>
      <c r="K221" s="6"/>
      <c r="L221" s="6"/>
      <c r="M221" s="6"/>
      <c r="N221" s="6"/>
      <c r="O221" s="6"/>
      <c r="P221" s="6"/>
      <c r="Q221" s="6"/>
      <c r="R221" s="6"/>
      <c r="S221" s="6"/>
      <c r="T221" s="6"/>
      <c r="U221" s="6"/>
      <c r="V221" s="6"/>
    </row>
    <row r="222" spans="1:22">
      <c r="A222" s="144"/>
      <c r="B222" s="144"/>
      <c r="C222" s="147"/>
      <c r="D222" s="147"/>
      <c r="E222" s="198"/>
      <c r="F222" s="148"/>
      <c r="G222" s="144"/>
      <c r="H222" s="6"/>
      <c r="I222" s="6"/>
      <c r="J222" s="6"/>
      <c r="K222" s="6"/>
      <c r="L222" s="6"/>
      <c r="M222" s="6"/>
      <c r="N222" s="6"/>
      <c r="O222" s="6"/>
      <c r="P222" s="6"/>
      <c r="Q222" s="6"/>
      <c r="R222" s="6"/>
      <c r="S222" s="6"/>
      <c r="T222" s="6"/>
      <c r="U222" s="6"/>
      <c r="V222" s="6"/>
    </row>
    <row r="223" spans="1:22">
      <c r="A223" s="144"/>
      <c r="B223" s="144"/>
      <c r="C223" s="147"/>
      <c r="D223" s="147"/>
      <c r="E223" s="198"/>
      <c r="F223" s="148"/>
      <c r="G223" s="144"/>
      <c r="H223" s="6"/>
      <c r="I223" s="6"/>
      <c r="J223" s="6"/>
      <c r="K223" s="6"/>
      <c r="L223" s="6"/>
      <c r="M223" s="6"/>
      <c r="N223" s="6"/>
      <c r="O223" s="6"/>
      <c r="P223" s="6"/>
      <c r="Q223" s="6"/>
      <c r="R223" s="6"/>
      <c r="S223" s="6"/>
      <c r="T223" s="6"/>
      <c r="U223" s="6"/>
      <c r="V223" s="6"/>
    </row>
    <row r="224" spans="1:22">
      <c r="A224" s="144"/>
      <c r="B224" s="144"/>
      <c r="C224" s="147"/>
      <c r="D224" s="147"/>
      <c r="E224" s="198"/>
      <c r="F224" s="148"/>
      <c r="G224" s="144"/>
      <c r="H224" s="6"/>
      <c r="I224" s="6"/>
      <c r="J224" s="6"/>
      <c r="K224" s="6"/>
      <c r="L224" s="6"/>
      <c r="M224" s="6"/>
      <c r="N224" s="6"/>
      <c r="O224" s="6"/>
      <c r="P224" s="6"/>
      <c r="Q224" s="6"/>
      <c r="R224" s="6"/>
      <c r="S224" s="6"/>
      <c r="T224" s="6"/>
      <c r="U224" s="6"/>
      <c r="V224" s="6"/>
    </row>
    <row r="225" spans="1:22">
      <c r="A225" s="144"/>
      <c r="B225" s="144"/>
      <c r="C225" s="147"/>
      <c r="D225" s="147"/>
      <c r="E225" s="198"/>
      <c r="F225" s="148"/>
      <c r="G225" s="144"/>
      <c r="H225" s="6"/>
      <c r="I225" s="6"/>
      <c r="J225" s="6"/>
      <c r="K225" s="6"/>
      <c r="L225" s="6"/>
      <c r="M225" s="6"/>
      <c r="N225" s="6"/>
      <c r="O225" s="6"/>
      <c r="P225" s="6"/>
      <c r="Q225" s="6"/>
      <c r="R225" s="6"/>
      <c r="S225" s="6"/>
      <c r="T225" s="6"/>
      <c r="U225" s="6"/>
      <c r="V225" s="6"/>
    </row>
    <row r="226" spans="1:22">
      <c r="A226" s="144"/>
      <c r="B226" s="144"/>
      <c r="C226" s="147"/>
      <c r="D226" s="147"/>
      <c r="E226" s="198"/>
      <c r="F226" s="148"/>
      <c r="G226" s="144"/>
      <c r="H226" s="6"/>
      <c r="I226" s="6"/>
      <c r="J226" s="6"/>
      <c r="K226" s="6"/>
      <c r="L226" s="6"/>
      <c r="M226" s="6"/>
      <c r="N226" s="6"/>
      <c r="O226" s="6"/>
      <c r="P226" s="6"/>
      <c r="Q226" s="6"/>
      <c r="R226" s="6"/>
      <c r="S226" s="6"/>
      <c r="T226" s="6"/>
      <c r="U226" s="6"/>
      <c r="V226" s="6"/>
    </row>
    <row r="227" spans="1:22">
      <c r="A227" s="144"/>
      <c r="B227" s="144"/>
      <c r="C227" s="147"/>
      <c r="D227" s="147"/>
      <c r="E227" s="198"/>
      <c r="F227" s="148"/>
      <c r="G227" s="144"/>
      <c r="H227" s="6"/>
      <c r="I227" s="6"/>
      <c r="J227" s="6"/>
      <c r="K227" s="6"/>
      <c r="L227" s="6"/>
      <c r="M227" s="6"/>
      <c r="N227" s="6"/>
      <c r="O227" s="6"/>
      <c r="P227" s="6"/>
      <c r="Q227" s="6"/>
      <c r="R227" s="6"/>
      <c r="S227" s="6"/>
      <c r="T227" s="6"/>
      <c r="U227" s="6"/>
      <c r="V227" s="6"/>
    </row>
    <row r="228" spans="1:22">
      <c r="A228" s="144"/>
      <c r="B228" s="144"/>
      <c r="C228" s="147"/>
      <c r="D228" s="147"/>
      <c r="E228" s="198"/>
      <c r="F228" s="148"/>
      <c r="G228" s="144"/>
      <c r="H228" s="6"/>
      <c r="I228" s="6"/>
      <c r="J228" s="6"/>
      <c r="K228" s="6"/>
      <c r="L228" s="6"/>
      <c r="M228" s="6"/>
      <c r="N228" s="6"/>
      <c r="O228" s="6"/>
      <c r="P228" s="6"/>
      <c r="Q228" s="6"/>
      <c r="R228" s="6"/>
      <c r="S228" s="6"/>
      <c r="T228" s="6"/>
      <c r="U228" s="6"/>
      <c r="V228" s="6"/>
    </row>
    <row r="229" spans="1:22">
      <c r="A229" s="144"/>
      <c r="B229" s="144"/>
      <c r="C229" s="147"/>
      <c r="D229" s="147"/>
      <c r="E229" s="198"/>
      <c r="F229" s="148"/>
      <c r="G229" s="144"/>
      <c r="H229" s="6"/>
      <c r="I229" s="6"/>
      <c r="J229" s="6"/>
      <c r="K229" s="6"/>
      <c r="L229" s="6"/>
      <c r="M229" s="6"/>
      <c r="N229" s="6"/>
      <c r="O229" s="6"/>
      <c r="P229" s="6"/>
      <c r="Q229" s="6"/>
      <c r="R229" s="6"/>
      <c r="S229" s="6"/>
      <c r="T229" s="6"/>
      <c r="U229" s="6"/>
      <c r="V229" s="6"/>
    </row>
    <row r="230" spans="1:22">
      <c r="A230" s="144"/>
      <c r="B230" s="144"/>
      <c r="C230" s="147"/>
      <c r="D230" s="147"/>
      <c r="E230" s="198"/>
      <c r="F230" s="148"/>
      <c r="G230" s="144"/>
      <c r="H230" s="6"/>
      <c r="I230" s="6"/>
      <c r="J230" s="6"/>
      <c r="K230" s="6"/>
      <c r="L230" s="6"/>
      <c r="M230" s="6"/>
      <c r="N230" s="6"/>
      <c r="O230" s="6"/>
      <c r="P230" s="6"/>
      <c r="Q230" s="6"/>
      <c r="R230" s="6"/>
      <c r="S230" s="6"/>
      <c r="T230" s="6"/>
      <c r="U230" s="6"/>
      <c r="V230" s="6"/>
    </row>
    <row r="231" spans="1:22">
      <c r="A231" s="144"/>
      <c r="B231" s="144"/>
      <c r="C231" s="147"/>
      <c r="D231" s="147"/>
      <c r="E231" s="198"/>
      <c r="F231" s="148"/>
      <c r="G231" s="144"/>
      <c r="H231" s="6"/>
      <c r="I231" s="6"/>
      <c r="J231" s="6"/>
      <c r="K231" s="6"/>
      <c r="L231" s="6"/>
      <c r="M231" s="6"/>
      <c r="N231" s="6"/>
      <c r="O231" s="6"/>
      <c r="P231" s="6"/>
      <c r="Q231" s="6"/>
      <c r="R231" s="6"/>
      <c r="S231" s="6"/>
      <c r="T231" s="6"/>
      <c r="U231" s="6"/>
      <c r="V231" s="6"/>
    </row>
    <row r="232" spans="1:22">
      <c r="A232" s="144"/>
      <c r="B232" s="144"/>
      <c r="C232" s="147"/>
      <c r="D232" s="147"/>
      <c r="E232" s="198"/>
      <c r="F232" s="148"/>
      <c r="G232" s="144"/>
      <c r="H232" s="6"/>
      <c r="I232" s="6"/>
      <c r="J232" s="6"/>
      <c r="K232" s="6"/>
      <c r="L232" s="6"/>
      <c r="M232" s="6"/>
      <c r="N232" s="6"/>
      <c r="O232" s="6"/>
      <c r="P232" s="6"/>
      <c r="Q232" s="6"/>
      <c r="R232" s="6"/>
      <c r="S232" s="6"/>
      <c r="T232" s="6"/>
      <c r="U232" s="6"/>
      <c r="V232" s="6"/>
    </row>
    <row r="233" spans="1:22">
      <c r="A233" s="144"/>
      <c r="B233" s="144"/>
      <c r="C233" s="147"/>
      <c r="D233" s="147"/>
      <c r="E233" s="198"/>
      <c r="F233" s="148"/>
      <c r="G233" s="144"/>
      <c r="H233" s="6"/>
      <c r="I233" s="6"/>
      <c r="J233" s="6"/>
      <c r="K233" s="6"/>
      <c r="L233" s="6"/>
      <c r="M233" s="6"/>
      <c r="N233" s="6"/>
      <c r="O233" s="6"/>
      <c r="P233" s="6"/>
      <c r="Q233" s="6"/>
      <c r="R233" s="6"/>
      <c r="S233" s="6"/>
      <c r="T233" s="6"/>
      <c r="U233" s="6"/>
      <c r="V233" s="6"/>
    </row>
    <row r="234" spans="1:22">
      <c r="A234" s="144"/>
      <c r="B234" s="144"/>
      <c r="C234" s="147"/>
      <c r="D234" s="147"/>
      <c r="E234" s="198"/>
      <c r="F234" s="148"/>
      <c r="G234" s="144"/>
      <c r="H234" s="6"/>
      <c r="I234" s="6"/>
      <c r="J234" s="6"/>
      <c r="K234" s="6"/>
      <c r="L234" s="6"/>
      <c r="M234" s="6"/>
      <c r="N234" s="6"/>
      <c r="O234" s="6"/>
      <c r="P234" s="6"/>
      <c r="Q234" s="6"/>
      <c r="R234" s="6"/>
      <c r="S234" s="6"/>
      <c r="T234" s="6"/>
      <c r="U234" s="6"/>
      <c r="V234" s="6"/>
    </row>
    <row r="235" spans="1:22">
      <c r="A235" s="144"/>
      <c r="B235" s="144"/>
      <c r="C235" s="147"/>
      <c r="D235" s="147"/>
      <c r="E235" s="198"/>
      <c r="F235" s="148"/>
      <c r="G235" s="144"/>
      <c r="H235" s="6"/>
      <c r="I235" s="6"/>
      <c r="J235" s="6"/>
      <c r="K235" s="6"/>
      <c r="L235" s="6"/>
      <c r="M235" s="6"/>
      <c r="N235" s="6"/>
      <c r="O235" s="6"/>
      <c r="P235" s="6"/>
      <c r="Q235" s="6"/>
      <c r="R235" s="6"/>
      <c r="S235" s="6"/>
      <c r="T235" s="6"/>
      <c r="U235" s="6"/>
      <c r="V235" s="6"/>
    </row>
    <row r="236" spans="1:22">
      <c r="A236" s="144"/>
      <c r="B236" s="144"/>
      <c r="C236" s="147"/>
      <c r="D236" s="147"/>
      <c r="E236" s="198"/>
      <c r="F236" s="148"/>
      <c r="G236" s="144"/>
      <c r="H236" s="6"/>
      <c r="I236" s="6"/>
      <c r="J236" s="6"/>
      <c r="K236" s="6"/>
      <c r="L236" s="6"/>
      <c r="M236" s="6"/>
      <c r="N236" s="6"/>
      <c r="O236" s="6"/>
      <c r="P236" s="6"/>
      <c r="Q236" s="6"/>
      <c r="R236" s="6"/>
      <c r="S236" s="6"/>
      <c r="T236" s="6"/>
      <c r="U236" s="6"/>
      <c r="V236" s="6"/>
    </row>
    <row r="237" spans="1:22">
      <c r="A237" s="144"/>
      <c r="B237" s="144"/>
      <c r="C237" s="147"/>
      <c r="D237" s="147"/>
      <c r="E237" s="198"/>
      <c r="F237" s="148"/>
      <c r="G237" s="144"/>
      <c r="H237" s="6"/>
      <c r="I237" s="6"/>
      <c r="J237" s="6"/>
      <c r="K237" s="6"/>
      <c r="L237" s="6"/>
      <c r="M237" s="6"/>
      <c r="N237" s="6"/>
      <c r="O237" s="6"/>
      <c r="P237" s="6"/>
      <c r="Q237" s="6"/>
      <c r="R237" s="6"/>
      <c r="S237" s="6"/>
      <c r="T237" s="6"/>
      <c r="U237" s="6"/>
      <c r="V237" s="6"/>
    </row>
    <row r="238" spans="1:22">
      <c r="A238" s="144"/>
      <c r="B238" s="144"/>
      <c r="C238" s="147"/>
      <c r="D238" s="147"/>
      <c r="E238" s="198"/>
      <c r="F238" s="148"/>
      <c r="G238" s="144"/>
      <c r="H238" s="6"/>
      <c r="I238" s="6"/>
      <c r="J238" s="6"/>
      <c r="K238" s="6"/>
      <c r="L238" s="6"/>
      <c r="M238" s="6"/>
      <c r="N238" s="6"/>
      <c r="O238" s="6"/>
      <c r="P238" s="6"/>
      <c r="Q238" s="6"/>
      <c r="R238" s="6"/>
      <c r="S238" s="6"/>
      <c r="T238" s="6"/>
      <c r="U238" s="6"/>
      <c r="V238" s="6"/>
    </row>
    <row r="239" spans="1:22">
      <c r="A239" s="144"/>
      <c r="B239" s="144"/>
      <c r="C239" s="147"/>
      <c r="D239" s="147"/>
      <c r="E239" s="198"/>
      <c r="F239" s="148"/>
      <c r="G239" s="144"/>
      <c r="H239" s="6"/>
      <c r="I239" s="6"/>
      <c r="J239" s="6"/>
      <c r="K239" s="6"/>
      <c r="L239" s="6"/>
      <c r="M239" s="6"/>
      <c r="N239" s="6"/>
      <c r="O239" s="6"/>
      <c r="P239" s="6"/>
      <c r="Q239" s="6"/>
      <c r="R239" s="6"/>
      <c r="S239" s="6"/>
      <c r="T239" s="6"/>
      <c r="U239" s="6"/>
      <c r="V239" s="6"/>
    </row>
    <row r="240" spans="1:22">
      <c r="A240" s="144"/>
      <c r="B240" s="144"/>
      <c r="C240" s="147"/>
      <c r="D240" s="147"/>
      <c r="E240" s="198"/>
      <c r="F240" s="148"/>
      <c r="G240" s="144"/>
      <c r="H240" s="6"/>
      <c r="I240" s="6"/>
      <c r="J240" s="6"/>
      <c r="K240" s="6"/>
      <c r="L240" s="6"/>
      <c r="M240" s="6"/>
      <c r="N240" s="6"/>
      <c r="O240" s="6"/>
      <c r="P240" s="6"/>
      <c r="Q240" s="6"/>
      <c r="R240" s="6"/>
      <c r="S240" s="6"/>
      <c r="T240" s="6"/>
      <c r="U240" s="6"/>
      <c r="V240" s="6"/>
    </row>
    <row r="241" spans="1:22">
      <c r="A241" s="144"/>
      <c r="B241" s="144"/>
      <c r="C241" s="147"/>
      <c r="D241" s="147"/>
      <c r="E241" s="198"/>
      <c r="F241" s="148"/>
      <c r="G241" s="144"/>
      <c r="H241" s="6"/>
      <c r="I241" s="6"/>
      <c r="J241" s="6"/>
      <c r="K241" s="6"/>
      <c r="L241" s="6"/>
      <c r="M241" s="6"/>
      <c r="N241" s="6"/>
      <c r="O241" s="6"/>
      <c r="P241" s="6"/>
      <c r="Q241" s="6"/>
      <c r="R241" s="6"/>
      <c r="S241" s="6"/>
      <c r="T241" s="6"/>
      <c r="U241" s="6"/>
      <c r="V241" s="6"/>
    </row>
    <row r="242" spans="1:22">
      <c r="A242" s="144"/>
      <c r="B242" s="144"/>
      <c r="C242" s="147"/>
      <c r="D242" s="147"/>
      <c r="E242" s="198"/>
      <c r="F242" s="148"/>
      <c r="G242" s="144"/>
      <c r="H242" s="6"/>
      <c r="I242" s="6"/>
      <c r="J242" s="6"/>
      <c r="K242" s="6"/>
      <c r="L242" s="6"/>
      <c r="M242" s="6"/>
      <c r="N242" s="6"/>
      <c r="O242" s="6"/>
      <c r="P242" s="6"/>
      <c r="Q242" s="6"/>
      <c r="R242" s="6"/>
      <c r="S242" s="6"/>
      <c r="T242" s="6"/>
      <c r="U242" s="6"/>
      <c r="V242" s="6"/>
    </row>
    <row r="243" spans="1:22">
      <c r="A243" s="144"/>
      <c r="B243" s="144"/>
      <c r="C243" s="147"/>
      <c r="D243" s="147"/>
      <c r="E243" s="198"/>
      <c r="F243" s="148"/>
      <c r="G243" s="144"/>
      <c r="H243" s="6"/>
      <c r="I243" s="6"/>
      <c r="J243" s="6"/>
      <c r="K243" s="6"/>
      <c r="L243" s="6"/>
      <c r="M243" s="6"/>
      <c r="N243" s="6"/>
      <c r="O243" s="6"/>
      <c r="P243" s="6"/>
      <c r="Q243" s="6"/>
      <c r="R243" s="6"/>
      <c r="S243" s="6"/>
      <c r="T243" s="6"/>
      <c r="U243" s="6"/>
      <c r="V243" s="6"/>
    </row>
    <row r="244" spans="1:22">
      <c r="A244" s="144"/>
      <c r="B244" s="144"/>
      <c r="C244" s="147"/>
      <c r="D244" s="147"/>
      <c r="E244" s="198"/>
      <c r="F244" s="148"/>
      <c r="G244" s="144"/>
      <c r="H244" s="6"/>
      <c r="I244" s="6"/>
      <c r="J244" s="6"/>
      <c r="K244" s="6"/>
      <c r="L244" s="6"/>
      <c r="M244" s="6"/>
      <c r="N244" s="6"/>
      <c r="O244" s="6"/>
      <c r="P244" s="6"/>
      <c r="Q244" s="6"/>
      <c r="R244" s="6"/>
      <c r="S244" s="6"/>
      <c r="T244" s="6"/>
      <c r="U244" s="6"/>
      <c r="V244" s="6"/>
    </row>
    <row r="245" spans="1:22">
      <c r="A245" s="144"/>
      <c r="B245" s="144"/>
      <c r="C245" s="147"/>
      <c r="D245" s="147"/>
      <c r="E245" s="198"/>
      <c r="F245" s="148"/>
      <c r="G245" s="144"/>
      <c r="H245" s="6"/>
      <c r="I245" s="6"/>
      <c r="J245" s="6"/>
      <c r="K245" s="6"/>
      <c r="L245" s="6"/>
      <c r="M245" s="6"/>
      <c r="N245" s="6"/>
      <c r="O245" s="6"/>
      <c r="P245" s="6"/>
      <c r="Q245" s="6"/>
      <c r="R245" s="6"/>
      <c r="S245" s="6"/>
      <c r="T245" s="6"/>
      <c r="U245" s="6"/>
      <c r="V245" s="6"/>
    </row>
    <row r="246" spans="1:22">
      <c r="A246" s="144"/>
      <c r="B246" s="144"/>
      <c r="C246" s="147"/>
      <c r="D246" s="147"/>
      <c r="E246" s="198"/>
      <c r="F246" s="148"/>
      <c r="G246" s="144"/>
      <c r="H246" s="6"/>
      <c r="I246" s="6"/>
      <c r="J246" s="6"/>
      <c r="K246" s="6"/>
      <c r="L246" s="6"/>
      <c r="M246" s="6"/>
      <c r="N246" s="6"/>
      <c r="O246" s="6"/>
      <c r="P246" s="6"/>
      <c r="Q246" s="6"/>
      <c r="R246" s="6"/>
      <c r="S246" s="6"/>
      <c r="T246" s="6"/>
      <c r="U246" s="6"/>
      <c r="V246" s="6"/>
    </row>
    <row r="247" spans="1:22">
      <c r="A247" s="144"/>
      <c r="B247" s="144"/>
      <c r="C247" s="147"/>
      <c r="D247" s="147"/>
      <c r="E247" s="198"/>
      <c r="F247" s="148"/>
      <c r="G247" s="144"/>
      <c r="H247" s="6"/>
      <c r="I247" s="6"/>
      <c r="J247" s="6"/>
      <c r="K247" s="6"/>
      <c r="L247" s="6"/>
      <c r="M247" s="6"/>
      <c r="N247" s="6"/>
      <c r="O247" s="6"/>
      <c r="P247" s="6"/>
      <c r="Q247" s="6"/>
      <c r="R247" s="6"/>
      <c r="S247" s="6"/>
      <c r="T247" s="6"/>
      <c r="U247" s="6"/>
      <c r="V247" s="6"/>
    </row>
    <row r="248" spans="1:22">
      <c r="A248" s="144"/>
      <c r="B248" s="144"/>
      <c r="C248" s="147"/>
      <c r="D248" s="147"/>
      <c r="E248" s="198"/>
      <c r="F248" s="148"/>
      <c r="G248" s="144"/>
      <c r="H248" s="6"/>
      <c r="I248" s="6"/>
      <c r="J248" s="6"/>
      <c r="K248" s="6"/>
      <c r="L248" s="6"/>
      <c r="M248" s="6"/>
      <c r="N248" s="6"/>
      <c r="O248" s="6"/>
      <c r="P248" s="6"/>
      <c r="Q248" s="6"/>
      <c r="R248" s="6"/>
      <c r="S248" s="6"/>
      <c r="T248" s="6"/>
      <c r="U248" s="6"/>
      <c r="V248" s="6"/>
    </row>
    <row r="249" spans="1:22">
      <c r="A249" s="144"/>
      <c r="B249" s="144"/>
      <c r="C249" s="147"/>
      <c r="D249" s="147"/>
      <c r="E249" s="198"/>
      <c r="F249" s="148"/>
      <c r="G249" s="144"/>
      <c r="H249" s="6"/>
      <c r="I249" s="6"/>
      <c r="J249" s="6"/>
      <c r="K249" s="6"/>
      <c r="L249" s="6"/>
      <c r="M249" s="6"/>
      <c r="N249" s="6"/>
      <c r="O249" s="6"/>
      <c r="P249" s="6"/>
      <c r="Q249" s="6"/>
      <c r="R249" s="6"/>
      <c r="S249" s="6"/>
      <c r="T249" s="6"/>
      <c r="U249" s="6"/>
      <c r="V249" s="6"/>
    </row>
    <row r="250" spans="1:22">
      <c r="A250" s="144"/>
      <c r="B250" s="144"/>
      <c r="C250" s="147"/>
      <c r="D250" s="147"/>
      <c r="E250" s="198"/>
      <c r="F250" s="148"/>
      <c r="G250" s="144"/>
      <c r="H250" s="6"/>
      <c r="I250" s="6"/>
      <c r="J250" s="6"/>
      <c r="K250" s="6"/>
      <c r="L250" s="6"/>
      <c r="M250" s="6"/>
      <c r="N250" s="6"/>
      <c r="O250" s="6"/>
      <c r="P250" s="6"/>
      <c r="Q250" s="6"/>
      <c r="R250" s="6"/>
      <c r="S250" s="6"/>
      <c r="T250" s="6"/>
      <c r="U250" s="6"/>
      <c r="V250" s="6"/>
    </row>
    <row r="251" spans="1:22">
      <c r="A251" s="144"/>
      <c r="B251" s="144"/>
      <c r="C251" s="147"/>
      <c r="D251" s="147"/>
      <c r="E251" s="198"/>
      <c r="F251" s="148"/>
      <c r="G251" s="144"/>
      <c r="H251" s="6"/>
      <c r="I251" s="6"/>
      <c r="J251" s="6"/>
      <c r="K251" s="6"/>
      <c r="L251" s="6"/>
      <c r="M251" s="6"/>
      <c r="N251" s="6"/>
      <c r="O251" s="6"/>
      <c r="P251" s="6"/>
      <c r="Q251" s="6"/>
      <c r="R251" s="6"/>
      <c r="S251" s="6"/>
      <c r="T251" s="6"/>
      <c r="U251" s="6"/>
      <c r="V251" s="6"/>
    </row>
    <row r="252" spans="1:22">
      <c r="A252" s="144"/>
      <c r="B252" s="144"/>
      <c r="C252" s="147"/>
      <c r="D252" s="147"/>
      <c r="E252" s="198"/>
      <c r="F252" s="148"/>
      <c r="G252" s="144"/>
      <c r="H252" s="6"/>
      <c r="I252" s="6"/>
      <c r="J252" s="6"/>
      <c r="K252" s="6"/>
      <c r="L252" s="6"/>
      <c r="M252" s="6"/>
      <c r="N252" s="6"/>
      <c r="O252" s="6"/>
      <c r="P252" s="6"/>
      <c r="Q252" s="6"/>
      <c r="R252" s="6"/>
      <c r="S252" s="6"/>
      <c r="T252" s="6"/>
      <c r="U252" s="6"/>
      <c r="V252" s="6"/>
    </row>
    <row r="253" spans="1:22">
      <c r="A253" s="144"/>
      <c r="B253" s="144"/>
      <c r="C253" s="147"/>
      <c r="D253" s="147"/>
      <c r="E253" s="198"/>
      <c r="F253" s="148"/>
      <c r="G253" s="144"/>
      <c r="H253" s="6"/>
      <c r="I253" s="6"/>
      <c r="J253" s="6"/>
      <c r="K253" s="6"/>
      <c r="L253" s="6"/>
      <c r="M253" s="6"/>
      <c r="N253" s="6"/>
      <c r="O253" s="6"/>
      <c r="P253" s="6"/>
      <c r="Q253" s="6"/>
      <c r="R253" s="6"/>
      <c r="S253" s="6"/>
      <c r="T253" s="6"/>
      <c r="U253" s="6"/>
      <c r="V253" s="6"/>
    </row>
    <row r="254" spans="1:22">
      <c r="A254" s="144"/>
      <c r="B254" s="144"/>
      <c r="C254" s="147"/>
      <c r="D254" s="147"/>
      <c r="E254" s="198"/>
      <c r="F254" s="148"/>
      <c r="G254" s="144"/>
      <c r="H254" s="6"/>
      <c r="I254" s="6"/>
      <c r="J254" s="6"/>
      <c r="K254" s="6"/>
      <c r="L254" s="6"/>
      <c r="M254" s="6"/>
      <c r="N254" s="6"/>
      <c r="O254" s="6"/>
      <c r="P254" s="6"/>
      <c r="Q254" s="6"/>
      <c r="R254" s="6"/>
      <c r="S254" s="6"/>
      <c r="T254" s="6"/>
      <c r="U254" s="6"/>
      <c r="V254" s="6"/>
    </row>
    <row r="255" spans="1:22">
      <c r="A255" s="144"/>
      <c r="B255" s="144"/>
      <c r="C255" s="147"/>
      <c r="D255" s="147"/>
      <c r="E255" s="198"/>
      <c r="F255" s="148"/>
      <c r="G255" s="144"/>
      <c r="H255" s="6"/>
      <c r="I255" s="6"/>
      <c r="J255" s="6"/>
      <c r="K255" s="6"/>
      <c r="L255" s="6"/>
      <c r="M255" s="6"/>
      <c r="N255" s="6"/>
      <c r="O255" s="6"/>
      <c r="P255" s="6"/>
      <c r="Q255" s="6"/>
      <c r="R255" s="6"/>
      <c r="S255" s="6"/>
      <c r="T255" s="6"/>
      <c r="U255" s="6"/>
      <c r="V255" s="6"/>
    </row>
    <row r="256" spans="1:22">
      <c r="A256" s="144"/>
      <c r="B256" s="144"/>
      <c r="C256" s="147"/>
      <c r="D256" s="147"/>
      <c r="E256" s="198"/>
      <c r="F256" s="148"/>
      <c r="G256" s="144"/>
      <c r="H256" s="6"/>
      <c r="I256" s="6"/>
      <c r="J256" s="6"/>
      <c r="K256" s="6"/>
      <c r="L256" s="6"/>
      <c r="M256" s="6"/>
      <c r="N256" s="6"/>
      <c r="O256" s="6"/>
      <c r="P256" s="6"/>
      <c r="Q256" s="6"/>
      <c r="R256" s="6"/>
      <c r="S256" s="6"/>
      <c r="T256" s="6"/>
      <c r="U256" s="6"/>
      <c r="V256" s="6"/>
    </row>
    <row r="257" spans="1:22">
      <c r="A257" s="144"/>
      <c r="B257" s="144"/>
      <c r="C257" s="147"/>
      <c r="D257" s="147"/>
      <c r="E257" s="198"/>
      <c r="F257" s="148"/>
      <c r="G257" s="144"/>
      <c r="H257" s="6"/>
      <c r="I257" s="6"/>
      <c r="J257" s="6"/>
      <c r="K257" s="6"/>
      <c r="L257" s="6"/>
      <c r="M257" s="6"/>
      <c r="N257" s="6"/>
      <c r="O257" s="6"/>
      <c r="P257" s="6"/>
      <c r="Q257" s="6"/>
      <c r="R257" s="6"/>
      <c r="S257" s="6"/>
      <c r="T257" s="6"/>
      <c r="U257" s="6"/>
      <c r="V257" s="6"/>
    </row>
    <row r="258" spans="1:22">
      <c r="A258" s="144"/>
      <c r="B258" s="144"/>
      <c r="C258" s="147"/>
      <c r="D258" s="147"/>
      <c r="E258" s="198"/>
      <c r="F258" s="148"/>
      <c r="G258" s="144"/>
      <c r="H258" s="6"/>
      <c r="I258" s="6"/>
      <c r="J258" s="6"/>
      <c r="K258" s="6"/>
      <c r="L258" s="6"/>
      <c r="M258" s="6"/>
      <c r="N258" s="6"/>
      <c r="O258" s="6"/>
      <c r="P258" s="6"/>
      <c r="Q258" s="6"/>
      <c r="R258" s="6"/>
      <c r="S258" s="6"/>
      <c r="T258" s="6"/>
      <c r="U258" s="6"/>
      <c r="V258" s="6"/>
    </row>
    <row r="259" spans="1:22">
      <c r="A259" s="144"/>
      <c r="B259" s="144"/>
      <c r="C259" s="147"/>
      <c r="D259" s="147"/>
      <c r="E259" s="198"/>
      <c r="F259" s="148"/>
      <c r="G259" s="144"/>
      <c r="H259" s="6"/>
      <c r="I259" s="6"/>
      <c r="J259" s="6"/>
      <c r="K259" s="6"/>
      <c r="L259" s="6"/>
      <c r="M259" s="6"/>
      <c r="N259" s="6"/>
      <c r="O259" s="6"/>
      <c r="P259" s="6"/>
      <c r="Q259" s="6"/>
      <c r="R259" s="6"/>
      <c r="S259" s="6"/>
      <c r="T259" s="6"/>
      <c r="U259" s="6"/>
      <c r="V259" s="6"/>
    </row>
    <row r="260" spans="1:22">
      <c r="A260" s="144"/>
      <c r="B260" s="144"/>
      <c r="C260" s="147"/>
      <c r="D260" s="147"/>
      <c r="E260" s="198"/>
      <c r="F260" s="148"/>
      <c r="G260" s="144"/>
      <c r="H260" s="6"/>
      <c r="I260" s="6"/>
      <c r="J260" s="6"/>
      <c r="K260" s="6"/>
      <c r="L260" s="6"/>
      <c r="M260" s="6"/>
      <c r="N260" s="6"/>
      <c r="O260" s="6"/>
      <c r="P260" s="6"/>
      <c r="Q260" s="6"/>
      <c r="R260" s="6"/>
      <c r="S260" s="6"/>
      <c r="T260" s="6"/>
      <c r="U260" s="6"/>
      <c r="V260" s="6"/>
    </row>
    <row r="261" spans="1:22">
      <c r="A261" s="144"/>
      <c r="B261" s="144"/>
      <c r="C261" s="147"/>
      <c r="D261" s="147"/>
      <c r="E261" s="198"/>
      <c r="F261" s="148"/>
      <c r="G261" s="144"/>
      <c r="H261" s="6"/>
      <c r="I261" s="6"/>
      <c r="J261" s="6"/>
      <c r="K261" s="6"/>
      <c r="L261" s="6"/>
      <c r="M261" s="6"/>
      <c r="N261" s="6"/>
      <c r="O261" s="6"/>
      <c r="P261" s="6"/>
      <c r="Q261" s="6"/>
      <c r="R261" s="6"/>
      <c r="S261" s="6"/>
      <c r="T261" s="6"/>
      <c r="U261" s="6"/>
      <c r="V261" s="6"/>
    </row>
    <row r="262" spans="1:22">
      <c r="A262" s="144"/>
      <c r="B262" s="144"/>
      <c r="C262" s="147"/>
      <c r="D262" s="147"/>
      <c r="E262" s="198"/>
      <c r="F262" s="148"/>
      <c r="G262" s="144"/>
      <c r="H262" s="6"/>
      <c r="I262" s="6"/>
      <c r="J262" s="6"/>
      <c r="K262" s="6"/>
      <c r="L262" s="6"/>
      <c r="M262" s="6"/>
      <c r="N262" s="6"/>
      <c r="O262" s="6"/>
      <c r="P262" s="6"/>
      <c r="Q262" s="6"/>
      <c r="R262" s="6"/>
      <c r="S262" s="6"/>
      <c r="T262" s="6"/>
      <c r="U262" s="6"/>
      <c r="V262" s="6"/>
    </row>
    <row r="263" spans="1:22">
      <c r="A263" s="144"/>
      <c r="B263" s="144"/>
      <c r="C263" s="147"/>
      <c r="D263" s="147"/>
      <c r="E263" s="198"/>
      <c r="F263" s="148"/>
      <c r="G263" s="144"/>
      <c r="H263" s="6"/>
      <c r="I263" s="6"/>
      <c r="J263" s="6"/>
      <c r="K263" s="6"/>
      <c r="L263" s="6"/>
      <c r="M263" s="6"/>
      <c r="N263" s="6"/>
      <c r="O263" s="6"/>
      <c r="P263" s="6"/>
      <c r="Q263" s="6"/>
      <c r="R263" s="6"/>
      <c r="S263" s="6"/>
      <c r="T263" s="6"/>
      <c r="U263" s="6"/>
      <c r="V263" s="6"/>
    </row>
    <row r="264" spans="1:22">
      <c r="A264" s="144"/>
      <c r="B264" s="144"/>
      <c r="C264" s="147"/>
      <c r="D264" s="147"/>
      <c r="E264" s="198"/>
      <c r="F264" s="148"/>
      <c r="G264" s="144"/>
      <c r="H264" s="6"/>
      <c r="I264" s="6"/>
      <c r="J264" s="6"/>
      <c r="K264" s="6"/>
      <c r="L264" s="6"/>
      <c r="M264" s="6"/>
      <c r="N264" s="6"/>
      <c r="O264" s="6"/>
      <c r="P264" s="6"/>
      <c r="Q264" s="6"/>
      <c r="R264" s="6"/>
      <c r="S264" s="6"/>
      <c r="T264" s="6"/>
      <c r="U264" s="6"/>
      <c r="V264" s="6"/>
    </row>
    <row r="265" spans="1:22">
      <c r="A265" s="144"/>
      <c r="B265" s="144"/>
      <c r="C265" s="147"/>
      <c r="D265" s="147"/>
      <c r="E265" s="198"/>
      <c r="F265" s="148"/>
      <c r="G265" s="144"/>
      <c r="H265" s="6"/>
      <c r="I265" s="6"/>
      <c r="J265" s="6"/>
      <c r="K265" s="6"/>
      <c r="L265" s="6"/>
      <c r="M265" s="6"/>
      <c r="N265" s="6"/>
      <c r="O265" s="6"/>
      <c r="P265" s="6"/>
      <c r="Q265" s="6"/>
      <c r="R265" s="6"/>
      <c r="S265" s="6"/>
      <c r="T265" s="6"/>
      <c r="U265" s="6"/>
      <c r="V265" s="6"/>
    </row>
    <row r="266" spans="1:22">
      <c r="A266" s="144"/>
      <c r="B266" s="144"/>
      <c r="C266" s="147"/>
      <c r="D266" s="147"/>
      <c r="E266" s="198"/>
      <c r="F266" s="148"/>
      <c r="G266" s="144"/>
      <c r="H266" s="6"/>
      <c r="I266" s="6"/>
      <c r="J266" s="6"/>
      <c r="K266" s="6"/>
      <c r="L266" s="6"/>
      <c r="M266" s="6"/>
      <c r="N266" s="6"/>
      <c r="O266" s="6"/>
      <c r="P266" s="6"/>
      <c r="Q266" s="6"/>
      <c r="R266" s="6"/>
      <c r="S266" s="6"/>
      <c r="T266" s="6"/>
      <c r="U266" s="6"/>
      <c r="V266" s="6"/>
    </row>
    <row r="267" spans="1:22">
      <c r="A267" s="144"/>
      <c r="B267" s="144"/>
      <c r="C267" s="147"/>
      <c r="D267" s="147"/>
      <c r="E267" s="198"/>
      <c r="F267" s="148"/>
      <c r="G267" s="144"/>
      <c r="H267" s="6"/>
      <c r="I267" s="6"/>
      <c r="J267" s="6"/>
      <c r="K267" s="6"/>
      <c r="L267" s="6"/>
      <c r="M267" s="6"/>
      <c r="N267" s="6"/>
      <c r="O267" s="6"/>
      <c r="P267" s="6"/>
      <c r="Q267" s="6"/>
      <c r="R267" s="6"/>
      <c r="S267" s="6"/>
      <c r="T267" s="6"/>
      <c r="U267" s="6"/>
      <c r="V267" s="6"/>
    </row>
    <row r="268" spans="1:22">
      <c r="A268" s="144"/>
      <c r="B268" s="144"/>
      <c r="C268" s="147"/>
      <c r="D268" s="147"/>
      <c r="E268" s="198"/>
      <c r="F268" s="148"/>
      <c r="G268" s="144"/>
      <c r="H268" s="6"/>
      <c r="I268" s="6"/>
      <c r="J268" s="6"/>
      <c r="K268" s="6"/>
      <c r="L268" s="6"/>
      <c r="M268" s="6"/>
      <c r="N268" s="6"/>
      <c r="O268" s="6"/>
      <c r="P268" s="6"/>
      <c r="Q268" s="6"/>
      <c r="R268" s="6"/>
      <c r="S268" s="6"/>
      <c r="T268" s="6"/>
      <c r="U268" s="6"/>
      <c r="V268" s="6"/>
    </row>
    <row r="269" spans="1:22">
      <c r="A269" s="144"/>
      <c r="B269" s="144"/>
      <c r="C269" s="147"/>
      <c r="D269" s="147"/>
      <c r="E269" s="198"/>
      <c r="F269" s="148"/>
      <c r="G269" s="144"/>
      <c r="H269" s="6"/>
      <c r="I269" s="6"/>
      <c r="J269" s="6"/>
      <c r="K269" s="6"/>
      <c r="L269" s="6"/>
      <c r="M269" s="6"/>
      <c r="N269" s="6"/>
      <c r="O269" s="6"/>
      <c r="P269" s="6"/>
      <c r="Q269" s="6"/>
      <c r="R269" s="6"/>
      <c r="S269" s="6"/>
      <c r="T269" s="6"/>
      <c r="U269" s="6"/>
      <c r="V269" s="6"/>
    </row>
    <row r="270" spans="1:22">
      <c r="A270" s="144"/>
      <c r="B270" s="144"/>
      <c r="C270" s="147"/>
      <c r="D270" s="147"/>
      <c r="E270" s="198"/>
      <c r="F270" s="148"/>
      <c r="G270" s="144"/>
      <c r="H270" s="6"/>
      <c r="I270" s="6"/>
      <c r="J270" s="6"/>
      <c r="K270" s="6"/>
      <c r="L270" s="6"/>
      <c r="M270" s="6"/>
      <c r="N270" s="6"/>
      <c r="O270" s="6"/>
      <c r="P270" s="6"/>
      <c r="Q270" s="6"/>
      <c r="R270" s="6"/>
      <c r="S270" s="6"/>
      <c r="T270" s="6"/>
      <c r="U270" s="6"/>
      <c r="V270" s="6"/>
    </row>
    <row r="271" spans="1:22">
      <c r="A271" s="144"/>
      <c r="B271" s="144"/>
      <c r="C271" s="147"/>
      <c r="D271" s="147"/>
      <c r="E271" s="198"/>
      <c r="F271" s="148"/>
      <c r="G271" s="144"/>
      <c r="H271" s="6"/>
      <c r="I271" s="6"/>
      <c r="J271" s="6"/>
      <c r="K271" s="6"/>
      <c r="L271" s="6"/>
      <c r="M271" s="6"/>
      <c r="N271" s="6"/>
      <c r="O271" s="6"/>
      <c r="P271" s="6"/>
      <c r="Q271" s="6"/>
      <c r="R271" s="6"/>
      <c r="S271" s="6"/>
      <c r="T271" s="6"/>
      <c r="U271" s="6"/>
      <c r="V271" s="6"/>
    </row>
    <row r="272" spans="1:22">
      <c r="A272" s="144"/>
      <c r="B272" s="144"/>
      <c r="C272" s="147"/>
      <c r="D272" s="147"/>
      <c r="E272" s="198"/>
      <c r="F272" s="148"/>
      <c r="G272" s="144"/>
      <c r="H272" s="6"/>
      <c r="I272" s="6"/>
      <c r="J272" s="6"/>
      <c r="K272" s="6"/>
      <c r="L272" s="6"/>
      <c r="M272" s="6"/>
      <c r="N272" s="6"/>
      <c r="O272" s="6"/>
      <c r="P272" s="6"/>
      <c r="Q272" s="6"/>
      <c r="R272" s="6"/>
      <c r="S272" s="6"/>
      <c r="T272" s="6"/>
      <c r="U272" s="6"/>
      <c r="V272" s="6"/>
    </row>
    <row r="273" spans="1:22">
      <c r="A273" s="144"/>
      <c r="B273" s="144"/>
      <c r="C273" s="147"/>
      <c r="D273" s="147"/>
      <c r="E273" s="198"/>
      <c r="F273" s="148"/>
      <c r="G273" s="144"/>
      <c r="H273" s="6"/>
      <c r="I273" s="6"/>
      <c r="J273" s="6"/>
      <c r="K273" s="6"/>
      <c r="L273" s="6"/>
      <c r="M273" s="6"/>
      <c r="N273" s="6"/>
      <c r="O273" s="6"/>
      <c r="P273" s="6"/>
      <c r="Q273" s="6"/>
      <c r="R273" s="6"/>
      <c r="S273" s="6"/>
      <c r="T273" s="6"/>
      <c r="U273" s="6"/>
      <c r="V273" s="6"/>
    </row>
    <row r="274" spans="1:22">
      <c r="A274" s="144"/>
      <c r="B274" s="144"/>
      <c r="C274" s="147"/>
      <c r="D274" s="147"/>
      <c r="E274" s="198"/>
      <c r="F274" s="148"/>
      <c r="G274" s="144"/>
      <c r="H274" s="6"/>
      <c r="I274" s="6"/>
      <c r="J274" s="6"/>
      <c r="K274" s="6"/>
      <c r="L274" s="6"/>
      <c r="M274" s="6"/>
      <c r="N274" s="6"/>
      <c r="O274" s="6"/>
      <c r="P274" s="6"/>
      <c r="Q274" s="6"/>
      <c r="R274" s="6"/>
      <c r="S274" s="6"/>
      <c r="T274" s="6"/>
      <c r="U274" s="6"/>
      <c r="V274" s="6"/>
    </row>
    <row r="275" spans="1:22">
      <c r="A275" s="144"/>
      <c r="B275" s="144"/>
      <c r="C275" s="147"/>
      <c r="D275" s="147"/>
      <c r="E275" s="198"/>
      <c r="F275" s="148"/>
      <c r="G275" s="144"/>
      <c r="H275" s="6"/>
      <c r="I275" s="6"/>
      <c r="J275" s="6"/>
      <c r="K275" s="6"/>
      <c r="L275" s="6"/>
      <c r="M275" s="6"/>
      <c r="N275" s="6"/>
      <c r="O275" s="6"/>
      <c r="P275" s="6"/>
      <c r="Q275" s="6"/>
      <c r="R275" s="6"/>
      <c r="S275" s="6"/>
      <c r="T275" s="6"/>
      <c r="U275" s="6"/>
      <c r="V275" s="6"/>
    </row>
    <row r="276" spans="1:22">
      <c r="A276" s="144"/>
      <c r="B276" s="144"/>
      <c r="C276" s="147"/>
      <c r="D276" s="147"/>
      <c r="E276" s="198"/>
      <c r="F276" s="148"/>
      <c r="G276" s="144"/>
      <c r="H276" s="6"/>
      <c r="I276" s="6"/>
      <c r="J276" s="6"/>
      <c r="K276" s="6"/>
      <c r="L276" s="6"/>
      <c r="M276" s="6"/>
      <c r="N276" s="6"/>
      <c r="O276" s="6"/>
      <c r="P276" s="6"/>
      <c r="Q276" s="6"/>
      <c r="R276" s="6"/>
      <c r="S276" s="6"/>
      <c r="T276" s="6"/>
      <c r="U276" s="6"/>
      <c r="V276" s="6"/>
    </row>
    <row r="277" spans="1:22">
      <c r="A277" s="144"/>
      <c r="B277" s="144"/>
      <c r="C277" s="147"/>
      <c r="D277" s="147"/>
      <c r="E277" s="198"/>
      <c r="F277" s="148"/>
      <c r="G277" s="144"/>
      <c r="H277" s="6"/>
      <c r="I277" s="6"/>
      <c r="J277" s="6"/>
      <c r="K277" s="6"/>
      <c r="L277" s="6"/>
      <c r="M277" s="6"/>
      <c r="N277" s="6"/>
      <c r="O277" s="6"/>
      <c r="P277" s="6"/>
      <c r="Q277" s="6"/>
      <c r="R277" s="6"/>
      <c r="S277" s="6"/>
      <c r="T277" s="6"/>
      <c r="U277" s="6"/>
      <c r="V277" s="6"/>
    </row>
    <row r="278" spans="1:22">
      <c r="A278" s="144"/>
      <c r="B278" s="144"/>
      <c r="C278" s="147"/>
      <c r="D278" s="147"/>
      <c r="E278" s="198"/>
      <c r="F278" s="148"/>
      <c r="G278" s="144"/>
      <c r="H278" s="6"/>
      <c r="I278" s="6"/>
      <c r="J278" s="6"/>
      <c r="K278" s="6"/>
      <c r="L278" s="6"/>
      <c r="M278" s="6"/>
      <c r="N278" s="6"/>
      <c r="O278" s="6"/>
      <c r="P278" s="6"/>
      <c r="Q278" s="6"/>
      <c r="R278" s="6"/>
      <c r="S278" s="6"/>
      <c r="T278" s="6"/>
      <c r="U278" s="6"/>
      <c r="V278" s="6"/>
    </row>
    <row r="279" spans="1:22">
      <c r="A279" s="144"/>
      <c r="B279" s="144"/>
      <c r="C279" s="147"/>
      <c r="D279" s="147"/>
      <c r="E279" s="198"/>
      <c r="F279" s="148"/>
      <c r="G279" s="144"/>
      <c r="H279" s="6"/>
      <c r="I279" s="6"/>
      <c r="J279" s="6"/>
      <c r="K279" s="6"/>
      <c r="L279" s="6"/>
      <c r="M279" s="6"/>
      <c r="N279" s="6"/>
      <c r="O279" s="6"/>
      <c r="P279" s="6"/>
      <c r="Q279" s="6"/>
      <c r="R279" s="6"/>
      <c r="S279" s="6"/>
      <c r="T279" s="6"/>
      <c r="U279" s="6"/>
      <c r="V279" s="6"/>
    </row>
    <row r="280" spans="1:22">
      <c r="A280" s="144"/>
      <c r="B280" s="144"/>
      <c r="C280" s="147"/>
      <c r="D280" s="147"/>
      <c r="E280" s="198"/>
      <c r="F280" s="148"/>
      <c r="G280" s="144"/>
      <c r="H280" s="6"/>
      <c r="I280" s="6"/>
      <c r="J280" s="6"/>
      <c r="K280" s="6"/>
      <c r="L280" s="6"/>
      <c r="M280" s="6"/>
      <c r="N280" s="6"/>
      <c r="O280" s="6"/>
      <c r="P280" s="6"/>
      <c r="Q280" s="6"/>
      <c r="R280" s="6"/>
      <c r="S280" s="6"/>
      <c r="T280" s="6"/>
      <c r="U280" s="6"/>
      <c r="V280" s="6"/>
    </row>
    <row r="281" spans="1:22">
      <c r="A281" s="144"/>
      <c r="B281" s="144"/>
      <c r="C281" s="147"/>
      <c r="D281" s="147"/>
      <c r="E281" s="198"/>
      <c r="F281" s="148"/>
      <c r="G281" s="144"/>
      <c r="H281" s="6"/>
      <c r="I281" s="6"/>
      <c r="J281" s="6"/>
      <c r="K281" s="6"/>
      <c r="L281" s="6"/>
      <c r="M281" s="6"/>
      <c r="N281" s="6"/>
      <c r="O281" s="6"/>
      <c r="P281" s="6"/>
      <c r="Q281" s="6"/>
      <c r="R281" s="6"/>
      <c r="S281" s="6"/>
      <c r="T281" s="6"/>
      <c r="U281" s="6"/>
      <c r="V281" s="6"/>
    </row>
    <row r="282" spans="1:22">
      <c r="A282" s="144"/>
      <c r="B282" s="144"/>
      <c r="C282" s="147"/>
      <c r="D282" s="147"/>
      <c r="E282" s="198"/>
      <c r="F282" s="148"/>
      <c r="G282" s="144"/>
      <c r="H282" s="6"/>
      <c r="I282" s="6"/>
      <c r="J282" s="6"/>
      <c r="K282" s="6"/>
      <c r="L282" s="6"/>
      <c r="M282" s="6"/>
      <c r="N282" s="6"/>
      <c r="O282" s="6"/>
      <c r="P282" s="6"/>
      <c r="Q282" s="6"/>
      <c r="R282" s="6"/>
      <c r="S282" s="6"/>
      <c r="T282" s="6"/>
      <c r="U282" s="6"/>
      <c r="V282" s="6"/>
    </row>
    <row r="283" spans="1:22">
      <c r="A283" s="144"/>
      <c r="B283" s="144"/>
      <c r="C283" s="147"/>
      <c r="D283" s="147"/>
      <c r="E283" s="198"/>
      <c r="F283" s="148"/>
      <c r="G283" s="144"/>
      <c r="H283" s="6"/>
      <c r="I283" s="6"/>
      <c r="J283" s="6"/>
      <c r="K283" s="6"/>
      <c r="L283" s="6"/>
      <c r="M283" s="6"/>
      <c r="N283" s="6"/>
      <c r="O283" s="6"/>
      <c r="P283" s="6"/>
      <c r="Q283" s="6"/>
      <c r="R283" s="6"/>
      <c r="S283" s="6"/>
      <c r="T283" s="6"/>
      <c r="U283" s="6"/>
      <c r="V283" s="6"/>
    </row>
    <row r="284" spans="1:22">
      <c r="A284" s="144"/>
      <c r="B284" s="144"/>
      <c r="C284" s="147"/>
      <c r="D284" s="147"/>
      <c r="E284" s="198"/>
      <c r="F284" s="148"/>
      <c r="G284" s="144"/>
      <c r="H284" s="6"/>
      <c r="I284" s="6"/>
      <c r="J284" s="6"/>
      <c r="K284" s="6"/>
      <c r="L284" s="6"/>
      <c r="M284" s="6"/>
      <c r="N284" s="6"/>
      <c r="O284" s="6"/>
      <c r="P284" s="6"/>
      <c r="Q284" s="6"/>
      <c r="R284" s="6"/>
      <c r="S284" s="6"/>
      <c r="T284" s="6"/>
      <c r="U284" s="6"/>
      <c r="V284" s="6"/>
    </row>
    <row r="285" spans="1:22">
      <c r="A285" s="144"/>
      <c r="B285" s="144"/>
      <c r="C285" s="147"/>
      <c r="D285" s="147"/>
      <c r="E285" s="198"/>
      <c r="F285" s="148"/>
      <c r="G285" s="144"/>
      <c r="H285" s="6"/>
      <c r="I285" s="6"/>
      <c r="J285" s="6"/>
      <c r="K285" s="6"/>
      <c r="L285" s="6"/>
      <c r="M285" s="6"/>
      <c r="N285" s="6"/>
      <c r="O285" s="6"/>
      <c r="P285" s="6"/>
      <c r="Q285" s="6"/>
      <c r="R285" s="6"/>
      <c r="S285" s="6"/>
      <c r="T285" s="6"/>
      <c r="U285" s="6"/>
      <c r="V285" s="6"/>
    </row>
    <row r="286" spans="1:22">
      <c r="A286" s="144"/>
      <c r="B286" s="144"/>
      <c r="C286" s="147"/>
      <c r="D286" s="147"/>
      <c r="E286" s="198"/>
      <c r="F286" s="148"/>
      <c r="G286" s="144"/>
      <c r="H286" s="6"/>
      <c r="I286" s="6"/>
      <c r="J286" s="6"/>
      <c r="K286" s="6"/>
      <c r="L286" s="6"/>
      <c r="M286" s="6"/>
      <c r="N286" s="6"/>
      <c r="O286" s="6"/>
      <c r="P286" s="6"/>
      <c r="Q286" s="6"/>
      <c r="R286" s="6"/>
      <c r="S286" s="6"/>
      <c r="T286" s="6"/>
      <c r="U286" s="6"/>
      <c r="V286" s="6"/>
    </row>
    <row r="287" spans="1:22">
      <c r="A287" s="144"/>
      <c r="B287" s="144"/>
      <c r="C287" s="147"/>
      <c r="D287" s="147"/>
      <c r="E287" s="198"/>
      <c r="F287" s="148"/>
      <c r="G287" s="144"/>
      <c r="H287" s="6"/>
      <c r="I287" s="6"/>
      <c r="J287" s="6"/>
      <c r="K287" s="6"/>
      <c r="L287" s="6"/>
      <c r="M287" s="6"/>
      <c r="N287" s="6"/>
      <c r="O287" s="6"/>
      <c r="P287" s="6"/>
      <c r="Q287" s="6"/>
      <c r="R287" s="6"/>
      <c r="S287" s="6"/>
      <c r="T287" s="6"/>
      <c r="U287" s="6"/>
      <c r="V287" s="6"/>
    </row>
    <row r="288" spans="1:22">
      <c r="A288" s="144"/>
      <c r="B288" s="144"/>
      <c r="C288" s="147"/>
      <c r="D288" s="147"/>
      <c r="E288" s="198"/>
      <c r="F288" s="148"/>
      <c r="G288" s="144"/>
      <c r="H288" s="6"/>
      <c r="I288" s="6"/>
      <c r="J288" s="6"/>
      <c r="K288" s="6"/>
      <c r="L288" s="6"/>
      <c r="M288" s="6"/>
      <c r="N288" s="6"/>
      <c r="O288" s="6"/>
      <c r="P288" s="6"/>
      <c r="Q288" s="6"/>
      <c r="R288" s="6"/>
      <c r="S288" s="6"/>
      <c r="T288" s="6"/>
      <c r="U288" s="6"/>
      <c r="V288" s="6"/>
    </row>
    <row r="289" spans="1:22">
      <c r="A289" s="144"/>
      <c r="B289" s="144"/>
      <c r="C289" s="147"/>
      <c r="D289" s="147"/>
      <c r="E289" s="198"/>
      <c r="F289" s="148"/>
      <c r="G289" s="144"/>
      <c r="H289" s="6"/>
      <c r="I289" s="6"/>
      <c r="J289" s="6"/>
      <c r="K289" s="6"/>
      <c r="L289" s="6"/>
      <c r="M289" s="6"/>
      <c r="N289" s="6"/>
      <c r="O289" s="6"/>
      <c r="P289" s="6"/>
      <c r="Q289" s="6"/>
      <c r="R289" s="6"/>
      <c r="S289" s="6"/>
      <c r="T289" s="6"/>
      <c r="U289" s="6"/>
      <c r="V289" s="6"/>
    </row>
    <row r="290" spans="1:22">
      <c r="A290" s="144"/>
      <c r="B290" s="144"/>
      <c r="C290" s="147"/>
      <c r="D290" s="147"/>
      <c r="E290" s="198"/>
      <c r="F290" s="148"/>
      <c r="G290" s="144"/>
      <c r="H290" s="6"/>
      <c r="I290" s="6"/>
      <c r="J290" s="6"/>
      <c r="K290" s="6"/>
      <c r="L290" s="6"/>
      <c r="M290" s="6"/>
      <c r="N290" s="6"/>
      <c r="O290" s="6"/>
      <c r="P290" s="6"/>
      <c r="Q290" s="6"/>
      <c r="R290" s="6"/>
      <c r="S290" s="6"/>
      <c r="T290" s="6"/>
      <c r="U290" s="6"/>
      <c r="V290" s="6"/>
    </row>
    <row r="291" spans="1:22">
      <c r="A291" s="144"/>
      <c r="B291" s="144"/>
      <c r="C291" s="147"/>
      <c r="D291" s="147"/>
      <c r="E291" s="198"/>
      <c r="F291" s="148"/>
      <c r="G291" s="144"/>
      <c r="H291" s="6"/>
      <c r="I291" s="6"/>
      <c r="J291" s="6"/>
      <c r="K291" s="6"/>
      <c r="L291" s="6"/>
      <c r="M291" s="6"/>
      <c r="N291" s="6"/>
      <c r="O291" s="6"/>
      <c r="P291" s="6"/>
      <c r="Q291" s="6"/>
      <c r="R291" s="6"/>
      <c r="S291" s="6"/>
      <c r="T291" s="6"/>
      <c r="U291" s="6"/>
      <c r="V291" s="6"/>
    </row>
    <row r="292" spans="1:22">
      <c r="A292" s="144"/>
      <c r="B292" s="144"/>
      <c r="C292" s="147"/>
      <c r="D292" s="147"/>
      <c r="E292" s="198"/>
      <c r="F292" s="148"/>
      <c r="G292" s="144"/>
      <c r="H292" s="6"/>
      <c r="I292" s="6"/>
      <c r="J292" s="6"/>
      <c r="K292" s="6"/>
      <c r="L292" s="6"/>
      <c r="M292" s="6"/>
      <c r="N292" s="6"/>
      <c r="O292" s="6"/>
      <c r="P292" s="6"/>
      <c r="Q292" s="6"/>
      <c r="R292" s="6"/>
      <c r="S292" s="6"/>
      <c r="T292" s="6"/>
      <c r="U292" s="6"/>
      <c r="V292" s="6"/>
    </row>
    <row r="293" spans="1:22">
      <c r="A293" s="144"/>
      <c r="B293" s="144"/>
      <c r="C293" s="147"/>
      <c r="D293" s="147"/>
      <c r="E293" s="198"/>
      <c r="F293" s="148"/>
      <c r="G293" s="144"/>
      <c r="H293" s="6"/>
      <c r="I293" s="6"/>
      <c r="J293" s="6"/>
      <c r="K293" s="6"/>
      <c r="L293" s="6"/>
      <c r="M293" s="6"/>
      <c r="N293" s="6"/>
      <c r="O293" s="6"/>
      <c r="P293" s="6"/>
      <c r="Q293" s="6"/>
      <c r="R293" s="6"/>
      <c r="S293" s="6"/>
      <c r="T293" s="6"/>
      <c r="U293" s="6"/>
      <c r="V293" s="6"/>
    </row>
    <row r="294" spans="1:22">
      <c r="A294" s="144"/>
      <c r="B294" s="144"/>
      <c r="C294" s="147"/>
      <c r="D294" s="147"/>
      <c r="E294" s="198"/>
      <c r="F294" s="148"/>
      <c r="G294" s="144"/>
      <c r="H294" s="6"/>
      <c r="I294" s="6"/>
      <c r="J294" s="6"/>
      <c r="K294" s="6"/>
      <c r="L294" s="6"/>
      <c r="M294" s="6"/>
      <c r="N294" s="6"/>
      <c r="O294" s="6"/>
      <c r="P294" s="6"/>
      <c r="Q294" s="6"/>
      <c r="R294" s="6"/>
      <c r="S294" s="6"/>
      <c r="T294" s="6"/>
      <c r="U294" s="6"/>
      <c r="V294" s="6"/>
    </row>
    <row r="295" spans="1:22">
      <c r="A295" s="144"/>
      <c r="B295" s="144"/>
      <c r="C295" s="147"/>
      <c r="D295" s="147"/>
      <c r="E295" s="198"/>
      <c r="F295" s="148"/>
      <c r="G295" s="144"/>
      <c r="H295" s="6"/>
      <c r="I295" s="6"/>
      <c r="J295" s="6"/>
      <c r="K295" s="6"/>
      <c r="L295" s="6"/>
      <c r="M295" s="6"/>
      <c r="N295" s="6"/>
      <c r="O295" s="6"/>
      <c r="P295" s="6"/>
      <c r="Q295" s="6"/>
      <c r="R295" s="6"/>
      <c r="S295" s="6"/>
      <c r="T295" s="6"/>
      <c r="U295" s="6"/>
      <c r="V295" s="6"/>
    </row>
    <row r="296" spans="1:22">
      <c r="A296" s="144"/>
      <c r="B296" s="144"/>
      <c r="C296" s="147"/>
      <c r="D296" s="147"/>
      <c r="E296" s="198"/>
      <c r="F296" s="148"/>
      <c r="G296" s="144"/>
      <c r="H296" s="6"/>
      <c r="I296" s="6"/>
      <c r="J296" s="6"/>
      <c r="K296" s="6"/>
      <c r="L296" s="6"/>
      <c r="M296" s="6"/>
      <c r="N296" s="6"/>
      <c r="O296" s="6"/>
      <c r="P296" s="6"/>
      <c r="Q296" s="6"/>
      <c r="R296" s="6"/>
      <c r="S296" s="6"/>
      <c r="T296" s="6"/>
      <c r="U296" s="6"/>
      <c r="V296" s="6"/>
    </row>
    <row r="297" spans="1:22">
      <c r="A297" s="144"/>
      <c r="B297" s="144"/>
      <c r="C297" s="147"/>
      <c r="D297" s="147"/>
      <c r="E297" s="198"/>
      <c r="F297" s="148"/>
      <c r="G297" s="144"/>
      <c r="H297" s="6"/>
      <c r="I297" s="6"/>
      <c r="J297" s="6"/>
      <c r="K297" s="6"/>
      <c r="L297" s="6"/>
      <c r="M297" s="6"/>
      <c r="N297" s="6"/>
      <c r="O297" s="6"/>
      <c r="P297" s="6"/>
      <c r="Q297" s="6"/>
      <c r="R297" s="6"/>
      <c r="S297" s="6"/>
      <c r="T297" s="6"/>
      <c r="U297" s="6"/>
      <c r="V297" s="6"/>
    </row>
    <row r="298" spans="1:22">
      <c r="A298" s="144"/>
      <c r="B298" s="144"/>
      <c r="C298" s="147"/>
      <c r="D298" s="147"/>
      <c r="E298" s="198"/>
      <c r="F298" s="148"/>
      <c r="G298" s="144"/>
      <c r="H298" s="6"/>
      <c r="I298" s="6"/>
      <c r="J298" s="6"/>
      <c r="K298" s="6"/>
      <c r="L298" s="6"/>
      <c r="M298" s="6"/>
      <c r="N298" s="6"/>
      <c r="O298" s="6"/>
      <c r="P298" s="6"/>
      <c r="Q298" s="6"/>
      <c r="R298" s="6"/>
      <c r="S298" s="6"/>
      <c r="T298" s="6"/>
      <c r="U298" s="6"/>
      <c r="V298" s="6"/>
    </row>
    <row r="299" spans="1:22">
      <c r="A299" s="144"/>
      <c r="B299" s="144"/>
      <c r="C299" s="147"/>
      <c r="D299" s="147"/>
      <c r="E299" s="198"/>
      <c r="F299" s="148"/>
      <c r="G299" s="144"/>
      <c r="H299" s="6"/>
      <c r="I299" s="6"/>
      <c r="J299" s="6"/>
      <c r="K299" s="6"/>
      <c r="L299" s="6"/>
      <c r="M299" s="6"/>
      <c r="N299" s="6"/>
      <c r="O299" s="6"/>
      <c r="P299" s="6"/>
      <c r="Q299" s="6"/>
      <c r="R299" s="6"/>
      <c r="S299" s="6"/>
      <c r="T299" s="6"/>
      <c r="U299" s="6"/>
      <c r="V299" s="6"/>
    </row>
    <row r="300" spans="1:22">
      <c r="A300" s="144"/>
      <c r="B300" s="144"/>
      <c r="C300" s="147"/>
      <c r="D300" s="147"/>
      <c r="E300" s="198"/>
      <c r="F300" s="148"/>
      <c r="G300" s="144"/>
      <c r="H300" s="6"/>
      <c r="I300" s="6"/>
      <c r="J300" s="6"/>
      <c r="K300" s="6"/>
      <c r="L300" s="6"/>
      <c r="M300" s="6"/>
      <c r="N300" s="6"/>
      <c r="O300" s="6"/>
      <c r="P300" s="6"/>
      <c r="Q300" s="6"/>
      <c r="R300" s="6"/>
      <c r="S300" s="6"/>
      <c r="T300" s="6"/>
      <c r="U300" s="6"/>
      <c r="V300" s="6"/>
    </row>
    <row r="301" spans="1:22">
      <c r="A301" s="144"/>
      <c r="B301" s="144"/>
      <c r="C301" s="147"/>
      <c r="D301" s="147"/>
      <c r="E301" s="198"/>
      <c r="F301" s="148"/>
      <c r="G301" s="144"/>
      <c r="H301" s="6"/>
      <c r="I301" s="6"/>
      <c r="J301" s="6"/>
      <c r="K301" s="6"/>
      <c r="L301" s="6"/>
      <c r="M301" s="6"/>
      <c r="N301" s="6"/>
      <c r="O301" s="6"/>
      <c r="P301" s="6"/>
      <c r="Q301" s="6"/>
      <c r="R301" s="6"/>
      <c r="S301" s="6"/>
      <c r="T301" s="6"/>
      <c r="U301" s="6"/>
      <c r="V301" s="6"/>
    </row>
    <row r="302" spans="1:22">
      <c r="A302" s="144"/>
      <c r="B302" s="144"/>
      <c r="C302" s="147"/>
      <c r="D302" s="147"/>
      <c r="E302" s="198"/>
      <c r="F302" s="148"/>
      <c r="G302" s="144"/>
      <c r="H302" s="6"/>
      <c r="I302" s="6"/>
      <c r="J302" s="6"/>
      <c r="K302" s="6"/>
      <c r="L302" s="6"/>
      <c r="M302" s="6"/>
      <c r="N302" s="6"/>
      <c r="O302" s="6"/>
      <c r="P302" s="6"/>
      <c r="Q302" s="6"/>
      <c r="R302" s="6"/>
      <c r="S302" s="6"/>
      <c r="T302" s="6"/>
      <c r="U302" s="6"/>
      <c r="V302" s="6"/>
    </row>
    <row r="303" spans="1:22">
      <c r="A303" s="144"/>
      <c r="B303" s="144"/>
      <c r="C303" s="147"/>
      <c r="D303" s="147"/>
      <c r="E303" s="198"/>
      <c r="F303" s="148"/>
      <c r="G303" s="144"/>
      <c r="H303" s="6"/>
      <c r="I303" s="6"/>
      <c r="J303" s="6"/>
      <c r="K303" s="6"/>
      <c r="L303" s="6"/>
      <c r="M303" s="6"/>
      <c r="N303" s="6"/>
      <c r="O303" s="6"/>
      <c r="P303" s="6"/>
      <c r="Q303" s="6"/>
      <c r="R303" s="6"/>
      <c r="S303" s="6"/>
      <c r="T303" s="6"/>
      <c r="U303" s="6"/>
      <c r="V303" s="6"/>
    </row>
    <row r="304" spans="1:22">
      <c r="A304" s="144"/>
      <c r="B304" s="144"/>
      <c r="C304" s="147"/>
      <c r="D304" s="147"/>
      <c r="E304" s="198"/>
      <c r="F304" s="148"/>
      <c r="G304" s="144"/>
      <c r="H304" s="6"/>
      <c r="I304" s="6"/>
      <c r="J304" s="6"/>
      <c r="K304" s="6"/>
      <c r="L304" s="6"/>
      <c r="M304" s="6"/>
      <c r="N304" s="6"/>
      <c r="O304" s="6"/>
      <c r="P304" s="6"/>
      <c r="Q304" s="6"/>
      <c r="R304" s="6"/>
      <c r="S304" s="6"/>
      <c r="T304" s="6"/>
      <c r="U304" s="6"/>
      <c r="V304" s="6"/>
    </row>
    <row r="305" spans="1:22">
      <c r="A305" s="144"/>
      <c r="B305" s="144"/>
      <c r="C305" s="147"/>
      <c r="D305" s="147"/>
      <c r="E305" s="198"/>
      <c r="F305" s="148"/>
      <c r="G305" s="144"/>
      <c r="H305" s="6"/>
      <c r="I305" s="6"/>
      <c r="J305" s="6"/>
      <c r="K305" s="6"/>
      <c r="L305" s="6"/>
      <c r="M305" s="6"/>
      <c r="N305" s="6"/>
      <c r="O305" s="6"/>
      <c r="P305" s="6"/>
      <c r="Q305" s="6"/>
      <c r="R305" s="6"/>
      <c r="S305" s="6"/>
      <c r="T305" s="6"/>
      <c r="U305" s="6"/>
      <c r="V305" s="6"/>
    </row>
    <row r="306" spans="1:22">
      <c r="A306" s="144"/>
      <c r="B306" s="144"/>
      <c r="C306" s="147"/>
      <c r="D306" s="147"/>
      <c r="E306" s="198"/>
      <c r="F306" s="148"/>
      <c r="G306" s="144"/>
      <c r="H306" s="6"/>
      <c r="I306" s="6"/>
      <c r="J306" s="6"/>
      <c r="K306" s="6"/>
      <c r="L306" s="6"/>
      <c r="M306" s="6"/>
      <c r="N306" s="6"/>
      <c r="O306" s="6"/>
      <c r="P306" s="6"/>
      <c r="Q306" s="6"/>
      <c r="R306" s="6"/>
      <c r="S306" s="6"/>
      <c r="T306" s="6"/>
      <c r="U306" s="6"/>
      <c r="V306" s="6"/>
    </row>
    <row r="307" spans="1:22">
      <c r="A307" s="144"/>
      <c r="B307" s="144"/>
      <c r="C307" s="147"/>
      <c r="D307" s="147"/>
      <c r="E307" s="198"/>
      <c r="F307" s="148"/>
      <c r="G307" s="144"/>
      <c r="H307" s="6"/>
      <c r="I307" s="6"/>
      <c r="J307" s="6"/>
      <c r="K307" s="6"/>
      <c r="L307" s="6"/>
      <c r="M307" s="6"/>
      <c r="N307" s="6"/>
      <c r="O307" s="6"/>
      <c r="P307" s="6"/>
      <c r="Q307" s="6"/>
      <c r="R307" s="6"/>
      <c r="S307" s="6"/>
      <c r="T307" s="6"/>
      <c r="U307" s="6"/>
      <c r="V307" s="6"/>
    </row>
    <row r="308" spans="1:22">
      <c r="A308" s="144"/>
      <c r="B308" s="144"/>
      <c r="C308" s="147"/>
      <c r="D308" s="147"/>
      <c r="E308" s="198"/>
      <c r="F308" s="148"/>
      <c r="G308" s="144"/>
      <c r="H308" s="6"/>
      <c r="I308" s="6"/>
      <c r="J308" s="6"/>
      <c r="K308" s="6"/>
      <c r="L308" s="6"/>
      <c r="M308" s="6"/>
      <c r="N308" s="6"/>
      <c r="O308" s="6"/>
      <c r="P308" s="6"/>
      <c r="Q308" s="6"/>
      <c r="R308" s="6"/>
      <c r="S308" s="6"/>
      <c r="T308" s="6"/>
      <c r="U308" s="6"/>
      <c r="V308" s="6"/>
    </row>
    <row r="309" spans="1:22">
      <c r="A309" s="144"/>
      <c r="B309" s="144"/>
      <c r="C309" s="147"/>
      <c r="D309" s="147"/>
      <c r="E309" s="198"/>
      <c r="F309" s="148"/>
      <c r="G309" s="144"/>
      <c r="H309" s="6"/>
      <c r="I309" s="6"/>
      <c r="J309" s="6"/>
      <c r="K309" s="6"/>
      <c r="L309" s="6"/>
      <c r="M309" s="6"/>
      <c r="N309" s="6"/>
      <c r="O309" s="6"/>
      <c r="P309" s="6"/>
      <c r="Q309" s="6"/>
      <c r="R309" s="6"/>
      <c r="S309" s="6"/>
      <c r="T309" s="6"/>
      <c r="U309" s="6"/>
      <c r="V309" s="6"/>
    </row>
    <row r="310" spans="1:22">
      <c r="A310" s="144"/>
      <c r="B310" s="144"/>
      <c r="C310" s="147"/>
      <c r="D310" s="147"/>
      <c r="E310" s="198"/>
      <c r="F310" s="148"/>
      <c r="G310" s="144"/>
      <c r="H310" s="6"/>
      <c r="I310" s="6"/>
      <c r="J310" s="6"/>
      <c r="K310" s="6"/>
      <c r="L310" s="6"/>
      <c r="M310" s="6"/>
      <c r="N310" s="6"/>
      <c r="O310" s="6"/>
      <c r="P310" s="6"/>
      <c r="Q310" s="6"/>
      <c r="R310" s="6"/>
      <c r="S310" s="6"/>
      <c r="T310" s="6"/>
      <c r="U310" s="6"/>
      <c r="V310" s="6"/>
    </row>
    <row r="311" spans="1:22">
      <c r="A311" s="144"/>
      <c r="B311" s="144"/>
      <c r="C311" s="147"/>
      <c r="D311" s="147"/>
      <c r="E311" s="198"/>
      <c r="F311" s="148"/>
      <c r="G311" s="144"/>
      <c r="H311" s="6"/>
      <c r="I311" s="6"/>
      <c r="J311" s="6"/>
      <c r="K311" s="6"/>
      <c r="L311" s="6"/>
      <c r="M311" s="6"/>
      <c r="N311" s="6"/>
      <c r="O311" s="6"/>
      <c r="P311" s="6"/>
      <c r="Q311" s="6"/>
      <c r="R311" s="6"/>
      <c r="S311" s="6"/>
      <c r="T311" s="6"/>
      <c r="U311" s="6"/>
      <c r="V311" s="6"/>
    </row>
    <row r="312" spans="1:22">
      <c r="A312" s="144"/>
      <c r="B312" s="144"/>
      <c r="C312" s="147"/>
      <c r="D312" s="147"/>
      <c r="E312" s="198"/>
      <c r="F312" s="148"/>
      <c r="G312" s="144"/>
      <c r="H312" s="6"/>
      <c r="I312" s="6"/>
      <c r="J312" s="6"/>
      <c r="K312" s="6"/>
      <c r="L312" s="6"/>
      <c r="M312" s="6"/>
      <c r="N312" s="6"/>
      <c r="O312" s="6"/>
      <c r="P312" s="6"/>
      <c r="Q312" s="6"/>
      <c r="R312" s="6"/>
      <c r="S312" s="6"/>
      <c r="T312" s="6"/>
      <c r="U312" s="6"/>
      <c r="V312" s="6"/>
    </row>
    <row r="313" spans="1:22">
      <c r="A313" s="144"/>
      <c r="B313" s="144"/>
      <c r="C313" s="147"/>
      <c r="D313" s="147"/>
      <c r="E313" s="198"/>
      <c r="F313" s="148"/>
      <c r="G313" s="144"/>
      <c r="H313" s="6"/>
      <c r="I313" s="6"/>
      <c r="J313" s="6"/>
      <c r="K313" s="6"/>
      <c r="L313" s="6"/>
      <c r="M313" s="6"/>
      <c r="N313" s="6"/>
      <c r="O313" s="6"/>
      <c r="P313" s="6"/>
      <c r="Q313" s="6"/>
      <c r="R313" s="6"/>
      <c r="S313" s="6"/>
      <c r="T313" s="6"/>
      <c r="U313" s="6"/>
      <c r="V313" s="6"/>
    </row>
    <row r="314" spans="1:22">
      <c r="A314" s="144"/>
      <c r="B314" s="144"/>
      <c r="C314" s="147"/>
      <c r="D314" s="147"/>
      <c r="E314" s="198"/>
      <c r="F314" s="148"/>
      <c r="G314" s="144"/>
      <c r="H314" s="6"/>
      <c r="I314" s="6"/>
      <c r="J314" s="6"/>
      <c r="K314" s="6"/>
      <c r="L314" s="6"/>
      <c r="M314" s="6"/>
      <c r="N314" s="6"/>
      <c r="O314" s="6"/>
      <c r="P314" s="6"/>
      <c r="Q314" s="6"/>
      <c r="R314" s="6"/>
      <c r="S314" s="6"/>
      <c r="T314" s="6"/>
      <c r="U314" s="6"/>
      <c r="V314" s="6"/>
    </row>
    <row r="315" spans="1:22">
      <c r="A315" s="144"/>
      <c r="B315" s="144"/>
      <c r="C315" s="147"/>
      <c r="D315" s="147"/>
      <c r="E315" s="198"/>
      <c r="F315" s="148"/>
      <c r="G315" s="144"/>
      <c r="H315" s="6"/>
      <c r="I315" s="6"/>
      <c r="J315" s="6"/>
      <c r="K315" s="6"/>
      <c r="L315" s="6"/>
      <c r="M315" s="6"/>
      <c r="N315" s="6"/>
      <c r="O315" s="6"/>
      <c r="P315" s="6"/>
      <c r="Q315" s="6"/>
      <c r="R315" s="6"/>
      <c r="S315" s="6"/>
      <c r="T315" s="6"/>
      <c r="U315" s="6"/>
      <c r="V315" s="6"/>
    </row>
    <row r="316" spans="1:22">
      <c r="A316" s="144"/>
      <c r="B316" s="144"/>
      <c r="C316" s="147"/>
      <c r="D316" s="147"/>
      <c r="E316" s="198"/>
      <c r="F316" s="148"/>
      <c r="G316" s="144"/>
      <c r="H316" s="6"/>
      <c r="I316" s="6"/>
      <c r="J316" s="6"/>
      <c r="K316" s="6"/>
      <c r="L316" s="6"/>
      <c r="M316" s="6"/>
      <c r="N316" s="6"/>
      <c r="O316" s="6"/>
      <c r="P316" s="6"/>
      <c r="Q316" s="6"/>
      <c r="R316" s="6"/>
      <c r="S316" s="6"/>
      <c r="T316" s="6"/>
      <c r="U316" s="6"/>
      <c r="V316" s="6"/>
    </row>
    <row r="317" spans="1:22">
      <c r="A317" s="144"/>
      <c r="B317" s="144"/>
      <c r="C317" s="147"/>
      <c r="D317" s="147"/>
      <c r="E317" s="198"/>
      <c r="F317" s="148"/>
      <c r="G317" s="144"/>
      <c r="H317" s="6"/>
      <c r="I317" s="6"/>
      <c r="J317" s="6"/>
      <c r="K317" s="6"/>
      <c r="L317" s="6"/>
      <c r="M317" s="6"/>
      <c r="N317" s="6"/>
      <c r="O317" s="6"/>
      <c r="P317" s="6"/>
      <c r="Q317" s="6"/>
      <c r="R317" s="6"/>
      <c r="S317" s="6"/>
      <c r="T317" s="6"/>
      <c r="U317" s="6"/>
      <c r="V317" s="6"/>
    </row>
    <row r="318" spans="1:22">
      <c r="A318" s="144"/>
      <c r="B318" s="144"/>
      <c r="C318" s="147"/>
      <c r="D318" s="147"/>
      <c r="E318" s="198"/>
      <c r="F318" s="148"/>
      <c r="G318" s="144"/>
      <c r="H318" s="6"/>
      <c r="I318" s="6"/>
      <c r="J318" s="6"/>
      <c r="K318" s="6"/>
      <c r="L318" s="6"/>
      <c r="M318" s="6"/>
      <c r="N318" s="6"/>
      <c r="O318" s="6"/>
      <c r="P318" s="6"/>
      <c r="Q318" s="6"/>
      <c r="R318" s="6"/>
      <c r="S318" s="6"/>
      <c r="T318" s="6"/>
      <c r="U318" s="6"/>
      <c r="V318" s="6"/>
    </row>
    <row r="319" spans="1:22">
      <c r="A319" s="144"/>
      <c r="B319" s="144"/>
      <c r="C319" s="147"/>
      <c r="D319" s="147"/>
      <c r="E319" s="198"/>
      <c r="F319" s="148"/>
      <c r="G319" s="144"/>
      <c r="H319" s="6"/>
      <c r="I319" s="6"/>
      <c r="J319" s="6"/>
      <c r="K319" s="6"/>
      <c r="L319" s="6"/>
      <c r="M319" s="6"/>
      <c r="N319" s="6"/>
      <c r="O319" s="6"/>
      <c r="P319" s="6"/>
      <c r="Q319" s="6"/>
      <c r="R319" s="6"/>
      <c r="S319" s="6"/>
      <c r="T319" s="6"/>
      <c r="U319" s="6"/>
      <c r="V319" s="6"/>
    </row>
    <row r="320" spans="1:22">
      <c r="A320" s="144"/>
      <c r="B320" s="144"/>
      <c r="C320" s="147"/>
      <c r="D320" s="147"/>
      <c r="E320" s="198"/>
      <c r="F320" s="148"/>
      <c r="G320" s="144"/>
      <c r="H320" s="6"/>
      <c r="I320" s="6"/>
      <c r="J320" s="6"/>
      <c r="K320" s="6"/>
      <c r="L320" s="6"/>
      <c r="M320" s="6"/>
      <c r="N320" s="6"/>
      <c r="O320" s="6"/>
      <c r="P320" s="6"/>
      <c r="Q320" s="6"/>
      <c r="R320" s="6"/>
      <c r="S320" s="6"/>
      <c r="T320" s="6"/>
      <c r="U320" s="6"/>
      <c r="V320" s="6"/>
    </row>
    <row r="321" spans="1:22">
      <c r="A321" s="144"/>
      <c r="B321" s="144"/>
      <c r="C321" s="147"/>
      <c r="D321" s="147"/>
      <c r="E321" s="198"/>
      <c r="F321" s="148"/>
      <c r="G321" s="144"/>
      <c r="H321" s="6"/>
      <c r="I321" s="6"/>
      <c r="J321" s="6"/>
      <c r="K321" s="6"/>
      <c r="L321" s="6"/>
      <c r="M321" s="6"/>
      <c r="N321" s="6"/>
      <c r="O321" s="6"/>
      <c r="P321" s="6"/>
      <c r="Q321" s="6"/>
      <c r="R321" s="6"/>
      <c r="S321" s="6"/>
      <c r="T321" s="6"/>
      <c r="U321" s="6"/>
      <c r="V321" s="6"/>
    </row>
    <row r="322" spans="1:22">
      <c r="A322" s="144"/>
      <c r="B322" s="144"/>
      <c r="C322" s="147"/>
      <c r="D322" s="147"/>
      <c r="E322" s="198"/>
      <c r="F322" s="148"/>
      <c r="G322" s="144"/>
      <c r="H322" s="6"/>
      <c r="I322" s="6"/>
      <c r="J322" s="6"/>
      <c r="K322" s="6"/>
      <c r="L322" s="6"/>
      <c r="M322" s="6"/>
      <c r="N322" s="6"/>
      <c r="O322" s="6"/>
      <c r="P322" s="6"/>
      <c r="Q322" s="6"/>
      <c r="R322" s="6"/>
      <c r="S322" s="6"/>
      <c r="T322" s="6"/>
      <c r="U322" s="6"/>
      <c r="V322" s="6"/>
    </row>
    <row r="323" spans="1:22">
      <c r="A323" s="144"/>
      <c r="B323" s="144"/>
      <c r="C323" s="147"/>
      <c r="D323" s="147"/>
      <c r="E323" s="198"/>
      <c r="F323" s="148"/>
      <c r="G323" s="144"/>
      <c r="H323" s="6"/>
      <c r="I323" s="6"/>
      <c r="J323" s="6"/>
      <c r="K323" s="6"/>
      <c r="L323" s="6"/>
      <c r="M323" s="6"/>
      <c r="N323" s="6"/>
      <c r="O323" s="6"/>
      <c r="P323" s="6"/>
      <c r="Q323" s="6"/>
      <c r="R323" s="6"/>
      <c r="S323" s="6"/>
      <c r="T323" s="6"/>
      <c r="U323" s="6"/>
      <c r="V323" s="6"/>
    </row>
    <row r="324" spans="1:22">
      <c r="A324" s="144"/>
      <c r="B324" s="144"/>
      <c r="C324" s="147"/>
      <c r="D324" s="147"/>
      <c r="E324" s="198"/>
      <c r="F324" s="148"/>
      <c r="G324" s="144"/>
      <c r="H324" s="6"/>
      <c r="I324" s="6"/>
      <c r="J324" s="6"/>
      <c r="K324" s="6"/>
      <c r="L324" s="6"/>
      <c r="M324" s="6"/>
      <c r="N324" s="6"/>
      <c r="O324" s="6"/>
      <c r="P324" s="6"/>
      <c r="Q324" s="6"/>
      <c r="R324" s="6"/>
      <c r="S324" s="6"/>
      <c r="T324" s="6"/>
      <c r="U324" s="6"/>
      <c r="V324" s="6"/>
    </row>
    <row r="325" spans="1:22">
      <c r="A325" s="144"/>
      <c r="B325" s="144"/>
      <c r="C325" s="147"/>
      <c r="D325" s="147"/>
      <c r="E325" s="198"/>
      <c r="F325" s="148"/>
      <c r="G325" s="144"/>
      <c r="H325" s="6"/>
      <c r="I325" s="6"/>
      <c r="J325" s="6"/>
      <c r="K325" s="6"/>
      <c r="L325" s="6"/>
      <c r="M325" s="6"/>
      <c r="N325" s="6"/>
      <c r="O325" s="6"/>
      <c r="P325" s="6"/>
      <c r="Q325" s="6"/>
      <c r="R325" s="6"/>
      <c r="S325" s="6"/>
      <c r="T325" s="6"/>
      <c r="U325" s="6"/>
      <c r="V325" s="6"/>
    </row>
    <row r="326" spans="1:22">
      <c r="A326" s="144"/>
      <c r="B326" s="144"/>
      <c r="C326" s="147"/>
      <c r="D326" s="147"/>
      <c r="E326" s="198"/>
      <c r="F326" s="148"/>
      <c r="G326" s="144"/>
      <c r="H326" s="6"/>
      <c r="I326" s="6"/>
      <c r="J326" s="6"/>
      <c r="K326" s="6"/>
      <c r="L326" s="6"/>
      <c r="M326" s="6"/>
      <c r="N326" s="6"/>
      <c r="O326" s="6"/>
      <c r="P326" s="6"/>
      <c r="Q326" s="6"/>
      <c r="R326" s="6"/>
      <c r="S326" s="6"/>
      <c r="T326" s="6"/>
      <c r="U326" s="6"/>
      <c r="V326" s="6"/>
    </row>
    <row r="327" spans="1:22">
      <c r="A327" s="144"/>
      <c r="B327" s="144"/>
      <c r="C327" s="147"/>
      <c r="D327" s="147"/>
      <c r="E327" s="198"/>
      <c r="F327" s="148"/>
      <c r="G327" s="144"/>
      <c r="H327" s="6"/>
      <c r="I327" s="6"/>
      <c r="J327" s="6"/>
      <c r="K327" s="6"/>
      <c r="L327" s="6"/>
      <c r="M327" s="6"/>
      <c r="N327" s="6"/>
      <c r="O327" s="6"/>
      <c r="P327" s="6"/>
      <c r="Q327" s="6"/>
      <c r="R327" s="6"/>
      <c r="S327" s="6"/>
      <c r="T327" s="6"/>
      <c r="U327" s="6"/>
      <c r="V327" s="6"/>
    </row>
    <row r="328" spans="1:22">
      <c r="A328" s="144"/>
      <c r="B328" s="144"/>
      <c r="C328" s="147"/>
      <c r="D328" s="147"/>
      <c r="E328" s="198"/>
      <c r="F328" s="148"/>
      <c r="G328" s="144"/>
      <c r="H328" s="6"/>
      <c r="I328" s="6"/>
      <c r="J328" s="6"/>
      <c r="K328" s="6"/>
      <c r="L328" s="6"/>
      <c r="M328" s="6"/>
      <c r="N328" s="6"/>
      <c r="O328" s="6"/>
      <c r="P328" s="6"/>
      <c r="Q328" s="6"/>
      <c r="R328" s="6"/>
      <c r="S328" s="6"/>
      <c r="T328" s="6"/>
      <c r="U328" s="6"/>
      <c r="V328" s="6"/>
    </row>
    <row r="329" spans="1:22">
      <c r="A329" s="144"/>
      <c r="B329" s="144"/>
      <c r="C329" s="147"/>
      <c r="D329" s="147"/>
      <c r="E329" s="198"/>
      <c r="F329" s="148"/>
      <c r="G329" s="144"/>
      <c r="H329" s="6"/>
      <c r="I329" s="6"/>
      <c r="J329" s="6"/>
      <c r="K329" s="6"/>
      <c r="L329" s="6"/>
      <c r="M329" s="6"/>
      <c r="N329" s="6"/>
      <c r="O329" s="6"/>
      <c r="P329" s="6"/>
      <c r="Q329" s="6"/>
      <c r="R329" s="6"/>
      <c r="S329" s="6"/>
      <c r="T329" s="6"/>
      <c r="U329" s="6"/>
      <c r="V329" s="6"/>
    </row>
    <row r="330" spans="1:22">
      <c r="A330" s="144"/>
      <c r="B330" s="144"/>
      <c r="C330" s="147"/>
      <c r="D330" s="147"/>
      <c r="E330" s="198"/>
      <c r="F330" s="148"/>
      <c r="G330" s="144"/>
      <c r="H330" s="6"/>
      <c r="I330" s="6"/>
      <c r="J330" s="6"/>
      <c r="K330" s="6"/>
      <c r="L330" s="6"/>
      <c r="M330" s="6"/>
      <c r="N330" s="6"/>
      <c r="O330" s="6"/>
      <c r="P330" s="6"/>
      <c r="Q330" s="6"/>
      <c r="R330" s="6"/>
      <c r="S330" s="6"/>
      <c r="T330" s="6"/>
      <c r="U330" s="6"/>
      <c r="V330" s="6"/>
    </row>
    <row r="331" spans="1:22">
      <c r="A331" s="144"/>
      <c r="B331" s="144"/>
      <c r="C331" s="147"/>
      <c r="D331" s="147"/>
      <c r="E331" s="198"/>
      <c r="F331" s="148"/>
      <c r="G331" s="144"/>
      <c r="H331" s="6"/>
      <c r="I331" s="6"/>
      <c r="J331" s="6"/>
      <c r="K331" s="6"/>
      <c r="L331" s="6"/>
      <c r="M331" s="6"/>
      <c r="N331" s="6"/>
      <c r="O331" s="6"/>
      <c r="P331" s="6"/>
      <c r="Q331" s="6"/>
      <c r="R331" s="6"/>
      <c r="S331" s="6"/>
      <c r="T331" s="6"/>
      <c r="U331" s="6"/>
      <c r="V331" s="6"/>
    </row>
    <row r="332" spans="1:22">
      <c r="A332" s="144"/>
      <c r="B332" s="144"/>
      <c r="C332" s="147"/>
      <c r="D332" s="147"/>
      <c r="E332" s="198"/>
      <c r="F332" s="148"/>
      <c r="G332" s="144"/>
      <c r="H332" s="6"/>
      <c r="I332" s="6"/>
      <c r="J332" s="6"/>
      <c r="K332" s="6"/>
      <c r="L332" s="6"/>
      <c r="M332" s="6"/>
      <c r="N332" s="6"/>
      <c r="O332" s="6"/>
      <c r="P332" s="6"/>
      <c r="Q332" s="6"/>
      <c r="R332" s="6"/>
      <c r="S332" s="6"/>
      <c r="T332" s="6"/>
      <c r="U332" s="6"/>
      <c r="V332" s="6"/>
    </row>
    <row r="333" spans="1:22">
      <c r="A333" s="144"/>
      <c r="B333" s="144"/>
      <c r="C333" s="147"/>
      <c r="D333" s="147"/>
      <c r="E333" s="198"/>
      <c r="F333" s="148"/>
      <c r="G333" s="144"/>
      <c r="H333" s="6"/>
      <c r="I333" s="6"/>
      <c r="J333" s="6"/>
      <c r="K333" s="6"/>
      <c r="L333" s="6"/>
      <c r="M333" s="6"/>
      <c r="N333" s="6"/>
      <c r="O333" s="6"/>
      <c r="P333" s="6"/>
      <c r="Q333" s="6"/>
      <c r="R333" s="6"/>
      <c r="S333" s="6"/>
      <c r="T333" s="6"/>
      <c r="U333" s="6"/>
      <c r="V333" s="6"/>
    </row>
    <row r="334" spans="1:22">
      <c r="A334" s="144"/>
      <c r="B334" s="144"/>
      <c r="C334" s="147"/>
      <c r="D334" s="147"/>
      <c r="E334" s="198"/>
      <c r="F334" s="148"/>
      <c r="G334" s="144"/>
      <c r="H334" s="6"/>
      <c r="I334" s="6"/>
      <c r="J334" s="6"/>
      <c r="K334" s="6"/>
      <c r="L334" s="6"/>
      <c r="M334" s="6"/>
      <c r="N334" s="6"/>
      <c r="O334" s="6"/>
      <c r="P334" s="6"/>
      <c r="Q334" s="6"/>
      <c r="R334" s="6"/>
      <c r="S334" s="6"/>
      <c r="T334" s="6"/>
      <c r="U334" s="6"/>
      <c r="V334" s="6"/>
    </row>
    <row r="335" spans="1:22">
      <c r="A335" s="144"/>
      <c r="B335" s="144"/>
      <c r="C335" s="147"/>
      <c r="D335" s="147"/>
      <c r="E335" s="198"/>
      <c r="F335" s="148"/>
      <c r="G335" s="144"/>
      <c r="H335" s="6"/>
      <c r="I335" s="6"/>
      <c r="J335" s="6"/>
      <c r="K335" s="6"/>
      <c r="L335" s="6"/>
      <c r="M335" s="6"/>
      <c r="N335" s="6"/>
      <c r="O335" s="6"/>
      <c r="P335" s="6"/>
      <c r="Q335" s="6"/>
      <c r="R335" s="6"/>
      <c r="S335" s="6"/>
      <c r="T335" s="6"/>
      <c r="U335" s="6"/>
      <c r="V335" s="6"/>
    </row>
    <row r="336" spans="1:22">
      <c r="A336" s="144"/>
      <c r="B336" s="144"/>
      <c r="C336" s="147"/>
      <c r="D336" s="147"/>
      <c r="E336" s="198"/>
      <c r="F336" s="148"/>
      <c r="G336" s="144"/>
      <c r="H336" s="6"/>
      <c r="I336" s="6"/>
      <c r="J336" s="6"/>
      <c r="K336" s="6"/>
      <c r="L336" s="6"/>
      <c r="M336" s="6"/>
      <c r="N336" s="6"/>
      <c r="O336" s="6"/>
      <c r="P336" s="6"/>
      <c r="Q336" s="6"/>
      <c r="R336" s="6"/>
      <c r="S336" s="6"/>
      <c r="T336" s="6"/>
      <c r="U336" s="6"/>
      <c r="V336" s="6"/>
    </row>
    <row r="337" spans="1:22">
      <c r="A337" s="144"/>
      <c r="B337" s="144"/>
      <c r="C337" s="147"/>
      <c r="D337" s="147"/>
      <c r="E337" s="198"/>
      <c r="F337" s="148"/>
      <c r="G337" s="144"/>
      <c r="H337" s="6"/>
      <c r="I337" s="6"/>
      <c r="J337" s="6"/>
      <c r="K337" s="6"/>
      <c r="L337" s="6"/>
      <c r="M337" s="6"/>
      <c r="N337" s="6"/>
      <c r="O337" s="6"/>
      <c r="P337" s="6"/>
      <c r="Q337" s="6"/>
      <c r="R337" s="6"/>
      <c r="S337" s="6"/>
      <c r="T337" s="6"/>
      <c r="U337" s="6"/>
      <c r="V337" s="6"/>
    </row>
    <row r="338" spans="1:22">
      <c r="A338" s="144"/>
      <c r="B338" s="144"/>
      <c r="C338" s="147"/>
      <c r="D338" s="147"/>
      <c r="E338" s="198"/>
      <c r="F338" s="148"/>
      <c r="G338" s="144"/>
      <c r="H338" s="6"/>
      <c r="I338" s="6"/>
      <c r="J338" s="6"/>
      <c r="K338" s="6"/>
      <c r="L338" s="6"/>
      <c r="M338" s="6"/>
      <c r="N338" s="6"/>
      <c r="O338" s="6"/>
      <c r="P338" s="6"/>
      <c r="Q338" s="6"/>
      <c r="R338" s="6"/>
      <c r="S338" s="6"/>
      <c r="T338" s="6"/>
      <c r="U338" s="6"/>
      <c r="V338" s="6"/>
    </row>
    <row r="339" spans="1:22">
      <c r="A339" s="144"/>
      <c r="B339" s="144"/>
      <c r="C339" s="147"/>
      <c r="D339" s="147"/>
      <c r="E339" s="198"/>
      <c r="F339" s="148"/>
      <c r="G339" s="144"/>
      <c r="H339" s="6"/>
      <c r="I339" s="6"/>
      <c r="J339" s="6"/>
      <c r="K339" s="6"/>
      <c r="L339" s="6"/>
      <c r="M339" s="6"/>
      <c r="N339" s="6"/>
      <c r="O339" s="6"/>
      <c r="P339" s="6"/>
      <c r="Q339" s="6"/>
      <c r="R339" s="6"/>
      <c r="S339" s="6"/>
      <c r="T339" s="6"/>
      <c r="U339" s="6"/>
      <c r="V339" s="6"/>
    </row>
    <row r="340" spans="1:22">
      <c r="A340" s="144"/>
      <c r="B340" s="144"/>
      <c r="C340" s="147"/>
      <c r="D340" s="147"/>
      <c r="E340" s="198"/>
      <c r="F340" s="148"/>
      <c r="G340" s="144"/>
      <c r="H340" s="6"/>
      <c r="I340" s="6"/>
      <c r="J340" s="6"/>
      <c r="K340" s="6"/>
      <c r="L340" s="6"/>
      <c r="M340" s="6"/>
      <c r="N340" s="6"/>
      <c r="O340" s="6"/>
      <c r="P340" s="6"/>
      <c r="Q340" s="6"/>
      <c r="R340" s="6"/>
      <c r="S340" s="6"/>
      <c r="T340" s="6"/>
      <c r="U340" s="6"/>
      <c r="V340" s="6"/>
    </row>
    <row r="341" spans="1:22">
      <c r="A341" s="144"/>
      <c r="B341" s="144"/>
      <c r="C341" s="147"/>
      <c r="D341" s="147"/>
      <c r="E341" s="198"/>
      <c r="F341" s="148"/>
      <c r="G341" s="144"/>
      <c r="H341" s="6"/>
      <c r="I341" s="6"/>
      <c r="J341" s="6"/>
      <c r="K341" s="6"/>
      <c r="L341" s="6"/>
      <c r="M341" s="6"/>
      <c r="N341" s="6"/>
      <c r="O341" s="6"/>
      <c r="P341" s="6"/>
      <c r="Q341" s="6"/>
      <c r="R341" s="6"/>
      <c r="S341" s="6"/>
      <c r="T341" s="6"/>
      <c r="U341" s="6"/>
      <c r="V341" s="6"/>
    </row>
    <row r="342" spans="1:22">
      <c r="A342" s="144"/>
      <c r="B342" s="144"/>
      <c r="C342" s="147"/>
      <c r="D342" s="147"/>
      <c r="E342" s="198"/>
      <c r="F342" s="148"/>
      <c r="G342" s="144"/>
      <c r="H342" s="6"/>
      <c r="I342" s="6"/>
      <c r="J342" s="6"/>
      <c r="K342" s="6"/>
      <c r="L342" s="6"/>
      <c r="M342" s="6"/>
      <c r="N342" s="6"/>
      <c r="O342" s="6"/>
      <c r="P342" s="6"/>
      <c r="Q342" s="6"/>
      <c r="R342" s="6"/>
      <c r="S342" s="6"/>
      <c r="T342" s="6"/>
      <c r="U342" s="6"/>
      <c r="V342" s="6"/>
    </row>
    <row r="343" spans="1:22">
      <c r="A343" s="144"/>
      <c r="B343" s="144"/>
      <c r="C343" s="147"/>
      <c r="D343" s="147"/>
      <c r="E343" s="198"/>
      <c r="F343" s="148"/>
      <c r="G343" s="144"/>
      <c r="H343" s="6"/>
      <c r="I343" s="6"/>
      <c r="J343" s="6"/>
      <c r="K343" s="6"/>
      <c r="L343" s="6"/>
      <c r="M343" s="6"/>
      <c r="N343" s="6"/>
      <c r="O343" s="6"/>
      <c r="P343" s="6"/>
      <c r="Q343" s="6"/>
      <c r="R343" s="6"/>
      <c r="S343" s="6"/>
      <c r="T343" s="6"/>
      <c r="U343" s="6"/>
      <c r="V343" s="6"/>
    </row>
    <row r="344" spans="1:22">
      <c r="A344" s="144"/>
      <c r="B344" s="144"/>
      <c r="C344" s="147"/>
      <c r="D344" s="147"/>
      <c r="E344" s="198"/>
      <c r="F344" s="148"/>
      <c r="G344" s="144"/>
      <c r="H344" s="6"/>
      <c r="I344" s="6"/>
      <c r="J344" s="6"/>
      <c r="K344" s="6"/>
      <c r="L344" s="6"/>
      <c r="M344" s="6"/>
      <c r="N344" s="6"/>
      <c r="O344" s="6"/>
      <c r="P344" s="6"/>
      <c r="Q344" s="6"/>
      <c r="R344" s="6"/>
      <c r="S344" s="6"/>
      <c r="T344" s="6"/>
      <c r="U344" s="6"/>
      <c r="V344" s="6"/>
    </row>
    <row r="345" spans="1:22">
      <c r="A345" s="144"/>
      <c r="B345" s="144"/>
      <c r="C345" s="147"/>
      <c r="D345" s="147"/>
      <c r="E345" s="198"/>
      <c r="F345" s="148"/>
      <c r="G345" s="144"/>
      <c r="H345" s="6"/>
      <c r="I345" s="6"/>
      <c r="J345" s="6"/>
      <c r="K345" s="6"/>
      <c r="L345" s="6"/>
      <c r="M345" s="6"/>
      <c r="N345" s="6"/>
      <c r="O345" s="6"/>
      <c r="P345" s="6"/>
      <c r="Q345" s="6"/>
      <c r="R345" s="6"/>
      <c r="S345" s="6"/>
      <c r="T345" s="6"/>
      <c r="U345" s="6"/>
      <c r="V345" s="6"/>
    </row>
    <row r="346" spans="1:22">
      <c r="A346" s="144"/>
      <c r="B346" s="144"/>
      <c r="C346" s="147"/>
      <c r="D346" s="147"/>
      <c r="E346" s="198"/>
      <c r="F346" s="148"/>
      <c r="G346" s="144"/>
      <c r="H346" s="6"/>
      <c r="I346" s="6"/>
      <c r="J346" s="6"/>
      <c r="K346" s="6"/>
      <c r="L346" s="6"/>
      <c r="M346" s="6"/>
      <c r="N346" s="6"/>
      <c r="O346" s="6"/>
      <c r="P346" s="6"/>
      <c r="Q346" s="6"/>
      <c r="R346" s="6"/>
      <c r="S346" s="6"/>
      <c r="T346" s="6"/>
      <c r="U346" s="6"/>
      <c r="V346" s="6"/>
    </row>
    <row r="347" spans="1:22">
      <c r="A347" s="144"/>
      <c r="B347" s="144"/>
      <c r="C347" s="147"/>
      <c r="D347" s="147"/>
      <c r="E347" s="198"/>
      <c r="F347" s="148"/>
      <c r="G347" s="144"/>
      <c r="H347" s="6"/>
      <c r="I347" s="6"/>
      <c r="J347" s="6"/>
      <c r="K347" s="6"/>
      <c r="L347" s="6"/>
      <c r="M347" s="6"/>
      <c r="N347" s="6"/>
      <c r="O347" s="6"/>
      <c r="P347" s="6"/>
      <c r="Q347" s="6"/>
      <c r="R347" s="6"/>
      <c r="S347" s="6"/>
      <c r="T347" s="6"/>
      <c r="U347" s="6"/>
      <c r="V347" s="6"/>
    </row>
    <row r="348" spans="1:22">
      <c r="A348" s="144"/>
      <c r="B348" s="144"/>
      <c r="C348" s="147"/>
      <c r="D348" s="147"/>
      <c r="E348" s="198"/>
      <c r="F348" s="148"/>
      <c r="G348" s="144"/>
      <c r="H348" s="6"/>
      <c r="I348" s="6"/>
      <c r="J348" s="6"/>
      <c r="K348" s="6"/>
      <c r="L348" s="6"/>
      <c r="M348" s="6"/>
      <c r="N348" s="6"/>
      <c r="O348" s="6"/>
      <c r="P348" s="6"/>
      <c r="Q348" s="6"/>
      <c r="R348" s="6"/>
      <c r="S348" s="6"/>
      <c r="T348" s="6"/>
      <c r="U348" s="6"/>
      <c r="V348" s="6"/>
    </row>
    <row r="349" spans="1:22">
      <c r="A349" s="144"/>
      <c r="B349" s="144"/>
      <c r="C349" s="147"/>
      <c r="D349" s="147"/>
      <c r="E349" s="198"/>
      <c r="F349" s="148"/>
      <c r="G349" s="144"/>
      <c r="H349" s="6"/>
      <c r="I349" s="6"/>
      <c r="J349" s="6"/>
      <c r="K349" s="6"/>
      <c r="L349" s="6"/>
      <c r="M349" s="6"/>
      <c r="N349" s="6"/>
      <c r="O349" s="6"/>
      <c r="P349" s="6"/>
      <c r="Q349" s="6"/>
      <c r="R349" s="6"/>
      <c r="S349" s="6"/>
      <c r="T349" s="6"/>
      <c r="U349" s="6"/>
      <c r="V349" s="6"/>
    </row>
    <row r="350" spans="1:22">
      <c r="A350" s="144"/>
      <c r="B350" s="144"/>
      <c r="C350" s="147"/>
      <c r="D350" s="147"/>
      <c r="E350" s="198"/>
      <c r="F350" s="148"/>
      <c r="G350" s="144"/>
      <c r="H350" s="6"/>
      <c r="I350" s="6"/>
      <c r="J350" s="6"/>
      <c r="K350" s="6"/>
      <c r="L350" s="6"/>
      <c r="M350" s="6"/>
      <c r="N350" s="6"/>
      <c r="O350" s="6"/>
      <c r="P350" s="6"/>
      <c r="Q350" s="6"/>
      <c r="R350" s="6"/>
      <c r="S350" s="6"/>
      <c r="T350" s="6"/>
      <c r="U350" s="6"/>
      <c r="V350" s="6"/>
    </row>
    <row r="351" spans="1:22">
      <c r="A351" s="144"/>
      <c r="B351" s="144"/>
      <c r="C351" s="147"/>
      <c r="D351" s="147"/>
      <c r="E351" s="198"/>
      <c r="F351" s="148"/>
      <c r="G351" s="144"/>
      <c r="H351" s="6"/>
      <c r="I351" s="6"/>
      <c r="J351" s="6"/>
      <c r="K351" s="6"/>
      <c r="L351" s="6"/>
      <c r="M351" s="6"/>
      <c r="N351" s="6"/>
      <c r="O351" s="6"/>
      <c r="P351" s="6"/>
      <c r="Q351" s="6"/>
      <c r="R351" s="6"/>
      <c r="S351" s="6"/>
      <c r="T351" s="6"/>
      <c r="U351" s="6"/>
      <c r="V351" s="6"/>
    </row>
    <row r="352" spans="1:22">
      <c r="A352" s="144"/>
      <c r="B352" s="144"/>
      <c r="C352" s="147"/>
      <c r="D352" s="147"/>
      <c r="E352" s="198"/>
      <c r="F352" s="148"/>
      <c r="G352" s="144"/>
      <c r="H352" s="6"/>
      <c r="I352" s="6"/>
      <c r="J352" s="6"/>
      <c r="K352" s="6"/>
      <c r="L352" s="6"/>
      <c r="M352" s="6"/>
      <c r="N352" s="6"/>
      <c r="O352" s="6"/>
      <c r="P352" s="6"/>
      <c r="Q352" s="6"/>
      <c r="R352" s="6"/>
      <c r="S352" s="6"/>
      <c r="T352" s="6"/>
      <c r="U352" s="6"/>
      <c r="V352" s="6"/>
    </row>
    <row r="353" spans="1:22">
      <c r="A353" s="144"/>
      <c r="B353" s="144"/>
      <c r="C353" s="147"/>
      <c r="D353" s="147"/>
      <c r="E353" s="198"/>
      <c r="F353" s="148"/>
      <c r="G353" s="144"/>
      <c r="H353" s="6"/>
      <c r="I353" s="6"/>
      <c r="J353" s="6"/>
      <c r="K353" s="6"/>
      <c r="L353" s="6"/>
      <c r="M353" s="6"/>
      <c r="N353" s="6"/>
      <c r="O353" s="6"/>
      <c r="P353" s="6"/>
      <c r="Q353" s="6"/>
      <c r="R353" s="6"/>
      <c r="S353" s="6"/>
      <c r="T353" s="6"/>
      <c r="U353" s="6"/>
      <c r="V353" s="6"/>
    </row>
    <row r="354" spans="1:22">
      <c r="A354" s="144"/>
      <c r="B354" s="144"/>
      <c r="C354" s="147"/>
      <c r="D354" s="147"/>
      <c r="E354" s="198"/>
      <c r="F354" s="148"/>
      <c r="G354" s="144"/>
      <c r="H354" s="6"/>
      <c r="I354" s="6"/>
      <c r="J354" s="6"/>
      <c r="K354" s="6"/>
      <c r="L354" s="6"/>
      <c r="M354" s="6"/>
      <c r="N354" s="6"/>
      <c r="O354" s="6"/>
      <c r="P354" s="6"/>
      <c r="Q354" s="6"/>
      <c r="R354" s="6"/>
      <c r="S354" s="6"/>
      <c r="T354" s="6"/>
      <c r="U354" s="6"/>
      <c r="V354" s="6"/>
    </row>
    <row r="355" spans="1:22">
      <c r="A355" s="144"/>
      <c r="B355" s="144"/>
      <c r="C355" s="147"/>
      <c r="D355" s="147"/>
      <c r="E355" s="198"/>
      <c r="F355" s="148"/>
      <c r="G355" s="144"/>
      <c r="H355" s="6"/>
      <c r="I355" s="6"/>
      <c r="J355" s="6"/>
      <c r="K355" s="6"/>
      <c r="L355" s="6"/>
      <c r="M355" s="6"/>
      <c r="N355" s="6"/>
      <c r="O355" s="6"/>
      <c r="P355" s="6"/>
      <c r="Q355" s="6"/>
      <c r="R355" s="6"/>
      <c r="S355" s="6"/>
      <c r="T355" s="6"/>
      <c r="U355" s="6"/>
      <c r="V355" s="6"/>
    </row>
    <row r="356" spans="1:22">
      <c r="A356" s="144"/>
      <c r="B356" s="144"/>
      <c r="C356" s="147"/>
      <c r="D356" s="147"/>
      <c r="E356" s="198"/>
      <c r="F356" s="148"/>
      <c r="G356" s="144"/>
      <c r="H356" s="6"/>
      <c r="I356" s="6"/>
      <c r="J356" s="6"/>
      <c r="K356" s="6"/>
      <c r="L356" s="6"/>
      <c r="M356" s="6"/>
      <c r="N356" s="6"/>
      <c r="O356" s="6"/>
      <c r="P356" s="6"/>
      <c r="Q356" s="6"/>
      <c r="R356" s="6"/>
      <c r="S356" s="6"/>
      <c r="T356" s="6"/>
      <c r="U356" s="6"/>
      <c r="V356" s="6"/>
    </row>
    <row r="357" spans="1:22">
      <c r="A357" s="144"/>
      <c r="B357" s="144"/>
      <c r="C357" s="147"/>
      <c r="D357" s="147"/>
      <c r="E357" s="198"/>
      <c r="F357" s="148"/>
      <c r="G357" s="144"/>
      <c r="H357" s="6"/>
      <c r="I357" s="6"/>
      <c r="J357" s="6"/>
      <c r="K357" s="6"/>
      <c r="L357" s="6"/>
      <c r="M357" s="6"/>
      <c r="N357" s="6"/>
      <c r="O357" s="6"/>
      <c r="P357" s="6"/>
      <c r="Q357" s="6"/>
      <c r="R357" s="6"/>
      <c r="S357" s="6"/>
      <c r="T357" s="6"/>
      <c r="U357" s="6"/>
      <c r="V357" s="6"/>
    </row>
    <row r="358" spans="1:22">
      <c r="A358" s="144"/>
      <c r="B358" s="144"/>
      <c r="C358" s="147"/>
      <c r="D358" s="147"/>
      <c r="E358" s="198"/>
      <c r="F358" s="148"/>
      <c r="G358" s="144"/>
      <c r="H358" s="6"/>
      <c r="I358" s="6"/>
      <c r="J358" s="6"/>
      <c r="K358" s="6"/>
      <c r="L358" s="6"/>
      <c r="M358" s="6"/>
      <c r="N358" s="6"/>
      <c r="O358" s="6"/>
      <c r="P358" s="6"/>
      <c r="Q358" s="6"/>
      <c r="R358" s="6"/>
      <c r="S358" s="6"/>
      <c r="T358" s="6"/>
      <c r="U358" s="6"/>
      <c r="V358" s="6"/>
    </row>
    <row r="359" spans="1:22">
      <c r="A359" s="144"/>
      <c r="B359" s="144"/>
      <c r="C359" s="147"/>
      <c r="D359" s="147"/>
      <c r="E359" s="198"/>
      <c r="F359" s="148"/>
      <c r="G359" s="144"/>
      <c r="H359" s="6"/>
      <c r="I359" s="6"/>
      <c r="J359" s="6"/>
      <c r="K359" s="6"/>
      <c r="L359" s="6"/>
      <c r="M359" s="6"/>
      <c r="N359" s="6"/>
      <c r="O359" s="6"/>
      <c r="P359" s="6"/>
      <c r="Q359" s="6"/>
      <c r="R359" s="6"/>
      <c r="S359" s="6"/>
      <c r="T359" s="6"/>
      <c r="U359" s="6"/>
      <c r="V359" s="6"/>
    </row>
    <row r="360" spans="1:22">
      <c r="A360" s="144"/>
      <c r="B360" s="144"/>
      <c r="C360" s="147"/>
      <c r="D360" s="147"/>
      <c r="E360" s="198"/>
      <c r="F360" s="148"/>
      <c r="G360" s="144"/>
      <c r="H360" s="6"/>
      <c r="I360" s="6"/>
      <c r="J360" s="6"/>
      <c r="K360" s="6"/>
      <c r="L360" s="6"/>
      <c r="M360" s="6"/>
      <c r="N360" s="6"/>
      <c r="O360" s="6"/>
      <c r="P360" s="6"/>
      <c r="Q360" s="6"/>
      <c r="R360" s="6"/>
      <c r="S360" s="6"/>
      <c r="T360" s="6"/>
      <c r="U360" s="6"/>
      <c r="V360" s="6"/>
    </row>
    <row r="361" spans="1:22">
      <c r="A361" s="144"/>
      <c r="B361" s="144"/>
      <c r="C361" s="147"/>
      <c r="D361" s="147"/>
      <c r="E361" s="198"/>
      <c r="F361" s="148"/>
      <c r="G361" s="144"/>
      <c r="H361" s="6"/>
      <c r="I361" s="6"/>
      <c r="J361" s="6"/>
      <c r="K361" s="6"/>
      <c r="L361" s="6"/>
      <c r="M361" s="6"/>
      <c r="N361" s="6"/>
      <c r="O361" s="6"/>
      <c r="P361" s="6"/>
      <c r="Q361" s="6"/>
      <c r="R361" s="6"/>
      <c r="S361" s="6"/>
      <c r="T361" s="6"/>
      <c r="U361" s="6"/>
      <c r="V361" s="6"/>
    </row>
    <row r="362" spans="1:22">
      <c r="A362" s="144"/>
      <c r="B362" s="144"/>
      <c r="C362" s="147"/>
      <c r="D362" s="147"/>
      <c r="E362" s="198"/>
      <c r="F362" s="148"/>
      <c r="G362" s="144"/>
      <c r="H362" s="6"/>
      <c r="I362" s="6"/>
      <c r="J362" s="6"/>
      <c r="K362" s="6"/>
      <c r="L362" s="6"/>
      <c r="M362" s="6"/>
      <c r="N362" s="6"/>
      <c r="O362" s="6"/>
      <c r="P362" s="6"/>
      <c r="Q362" s="6"/>
      <c r="R362" s="6"/>
      <c r="S362" s="6"/>
      <c r="T362" s="6"/>
      <c r="U362" s="6"/>
      <c r="V362" s="6"/>
    </row>
    <row r="363" spans="1:22">
      <c r="A363" s="144"/>
      <c r="B363" s="144"/>
      <c r="C363" s="147"/>
      <c r="D363" s="147"/>
      <c r="E363" s="198"/>
      <c r="F363" s="148"/>
      <c r="G363" s="144"/>
      <c r="H363" s="6"/>
      <c r="I363" s="6"/>
      <c r="J363" s="6"/>
      <c r="K363" s="6"/>
      <c r="L363" s="6"/>
      <c r="M363" s="6"/>
      <c r="N363" s="6"/>
      <c r="O363" s="6"/>
      <c r="P363" s="6"/>
      <c r="Q363" s="6"/>
      <c r="R363" s="6"/>
      <c r="S363" s="6"/>
      <c r="T363" s="6"/>
      <c r="U363" s="6"/>
      <c r="V363" s="6"/>
    </row>
    <row r="364" spans="1:22">
      <c r="A364" s="144"/>
      <c r="B364" s="144"/>
      <c r="C364" s="147"/>
      <c r="D364" s="147"/>
      <c r="E364" s="198"/>
      <c r="F364" s="148"/>
      <c r="G364" s="144"/>
      <c r="H364" s="6"/>
      <c r="I364" s="6"/>
      <c r="J364" s="6"/>
      <c r="K364" s="6"/>
      <c r="L364" s="6"/>
      <c r="M364" s="6"/>
      <c r="N364" s="6"/>
      <c r="O364" s="6"/>
      <c r="P364" s="6"/>
      <c r="Q364" s="6"/>
      <c r="R364" s="6"/>
      <c r="S364" s="6"/>
      <c r="T364" s="6"/>
      <c r="U364" s="6"/>
      <c r="V364" s="6"/>
    </row>
    <row r="365" spans="1:22">
      <c r="A365" s="144"/>
      <c r="B365" s="144"/>
      <c r="C365" s="147"/>
      <c r="D365" s="147"/>
      <c r="E365" s="198"/>
      <c r="F365" s="148"/>
      <c r="G365" s="144"/>
      <c r="H365" s="6"/>
      <c r="I365" s="6"/>
      <c r="J365" s="6"/>
      <c r="K365" s="6"/>
      <c r="L365" s="6"/>
      <c r="M365" s="6"/>
      <c r="N365" s="6"/>
      <c r="O365" s="6"/>
      <c r="P365" s="6"/>
      <c r="Q365" s="6"/>
      <c r="R365" s="6"/>
      <c r="S365" s="6"/>
      <c r="T365" s="6"/>
      <c r="U365" s="6"/>
      <c r="V365" s="6"/>
    </row>
    <row r="366" spans="1:22">
      <c r="A366" s="144"/>
      <c r="B366" s="144"/>
      <c r="C366" s="147"/>
      <c r="D366" s="147"/>
      <c r="E366" s="198"/>
      <c r="F366" s="148"/>
      <c r="G366" s="144"/>
      <c r="H366" s="6"/>
      <c r="I366" s="6"/>
      <c r="J366" s="6"/>
      <c r="K366" s="6"/>
      <c r="L366" s="6"/>
      <c r="M366" s="6"/>
      <c r="N366" s="6"/>
      <c r="O366" s="6"/>
      <c r="P366" s="6"/>
      <c r="Q366" s="6"/>
      <c r="R366" s="6"/>
      <c r="S366" s="6"/>
      <c r="T366" s="6"/>
      <c r="U366" s="6"/>
      <c r="V366" s="6"/>
    </row>
    <row r="367" spans="1:22">
      <c r="A367" s="144"/>
      <c r="B367" s="144"/>
      <c r="C367" s="147"/>
      <c r="D367" s="147"/>
      <c r="E367" s="198"/>
      <c r="F367" s="148"/>
      <c r="G367" s="144"/>
      <c r="H367" s="6"/>
      <c r="I367" s="6"/>
      <c r="J367" s="6"/>
      <c r="K367" s="6"/>
      <c r="L367" s="6"/>
      <c r="M367" s="6"/>
      <c r="N367" s="6"/>
      <c r="O367" s="6"/>
      <c r="P367" s="6"/>
      <c r="Q367" s="6"/>
      <c r="R367" s="6"/>
      <c r="S367" s="6"/>
      <c r="T367" s="6"/>
      <c r="U367" s="6"/>
      <c r="V367" s="6"/>
    </row>
    <row r="368" spans="1:22">
      <c r="A368" s="144"/>
      <c r="B368" s="144"/>
      <c r="C368" s="147"/>
      <c r="D368" s="147"/>
      <c r="E368" s="198"/>
      <c r="F368" s="148"/>
      <c r="G368" s="144"/>
      <c r="H368" s="6"/>
      <c r="I368" s="6"/>
      <c r="J368" s="6"/>
      <c r="K368" s="6"/>
      <c r="L368" s="6"/>
      <c r="M368" s="6"/>
      <c r="N368" s="6"/>
      <c r="O368" s="6"/>
      <c r="P368" s="6"/>
      <c r="Q368" s="6"/>
      <c r="R368" s="6"/>
      <c r="S368" s="6"/>
      <c r="T368" s="6"/>
      <c r="U368" s="6"/>
      <c r="V368" s="6"/>
    </row>
    <row r="369" spans="1:22">
      <c r="A369" s="144"/>
      <c r="B369" s="144"/>
      <c r="C369" s="147"/>
      <c r="D369" s="147"/>
      <c r="E369" s="198"/>
      <c r="F369" s="148"/>
      <c r="G369" s="144"/>
      <c r="H369" s="6"/>
      <c r="I369" s="6"/>
      <c r="J369" s="6"/>
      <c r="K369" s="6"/>
      <c r="L369" s="6"/>
      <c r="M369" s="6"/>
      <c r="N369" s="6"/>
      <c r="O369" s="6"/>
      <c r="P369" s="6"/>
      <c r="Q369" s="6"/>
      <c r="R369" s="6"/>
      <c r="S369" s="6"/>
      <c r="T369" s="6"/>
      <c r="U369" s="6"/>
      <c r="V369" s="6"/>
    </row>
    <row r="370" spans="1:22">
      <c r="A370" s="144"/>
      <c r="B370" s="144"/>
      <c r="C370" s="147"/>
      <c r="D370" s="147"/>
      <c r="E370" s="198"/>
      <c r="F370" s="148"/>
      <c r="G370" s="144"/>
      <c r="H370" s="6"/>
      <c r="I370" s="6"/>
      <c r="J370" s="6"/>
      <c r="K370" s="6"/>
      <c r="L370" s="6"/>
      <c r="M370" s="6"/>
      <c r="N370" s="6"/>
      <c r="O370" s="6"/>
      <c r="P370" s="6"/>
      <c r="Q370" s="6"/>
      <c r="R370" s="6"/>
      <c r="S370" s="6"/>
      <c r="T370" s="6"/>
      <c r="U370" s="6"/>
      <c r="V370" s="6"/>
    </row>
    <row r="371" spans="1:22">
      <c r="A371" s="144"/>
      <c r="B371" s="144"/>
      <c r="C371" s="147"/>
      <c r="D371" s="147"/>
      <c r="E371" s="198"/>
      <c r="F371" s="148"/>
      <c r="G371" s="144"/>
      <c r="H371" s="6"/>
      <c r="I371" s="6"/>
      <c r="J371" s="6"/>
      <c r="K371" s="6"/>
      <c r="L371" s="6"/>
      <c r="M371" s="6"/>
      <c r="N371" s="6"/>
      <c r="O371" s="6"/>
      <c r="P371" s="6"/>
      <c r="Q371" s="6"/>
      <c r="R371" s="6"/>
      <c r="S371" s="6"/>
      <c r="T371" s="6"/>
      <c r="U371" s="6"/>
      <c r="V371" s="6"/>
    </row>
    <row r="372" spans="1:22">
      <c r="A372" s="144"/>
      <c r="B372" s="144"/>
      <c r="C372" s="147"/>
      <c r="D372" s="147"/>
      <c r="E372" s="198"/>
      <c r="F372" s="148"/>
      <c r="G372" s="144"/>
      <c r="H372" s="6"/>
      <c r="I372" s="6"/>
      <c r="J372" s="6"/>
      <c r="K372" s="6"/>
      <c r="L372" s="6"/>
      <c r="M372" s="6"/>
      <c r="N372" s="6"/>
      <c r="O372" s="6"/>
      <c r="P372" s="6"/>
      <c r="Q372" s="6"/>
      <c r="R372" s="6"/>
      <c r="S372" s="6"/>
      <c r="T372" s="6"/>
      <c r="U372" s="6"/>
      <c r="V372" s="6"/>
    </row>
    <row r="373" spans="1:22">
      <c r="A373" s="144"/>
      <c r="B373" s="144"/>
      <c r="C373" s="147"/>
      <c r="D373" s="147"/>
      <c r="E373" s="198"/>
      <c r="F373" s="148"/>
      <c r="G373" s="144"/>
      <c r="H373" s="6"/>
      <c r="I373" s="6"/>
      <c r="J373" s="6"/>
      <c r="K373" s="6"/>
      <c r="L373" s="6"/>
      <c r="M373" s="6"/>
      <c r="N373" s="6"/>
      <c r="O373" s="6"/>
      <c r="P373" s="6"/>
      <c r="Q373" s="6"/>
      <c r="R373" s="6"/>
      <c r="S373" s="6"/>
      <c r="T373" s="6"/>
      <c r="U373" s="6"/>
      <c r="V373" s="6"/>
    </row>
    <row r="374" spans="1:22">
      <c r="A374" s="144"/>
      <c r="B374" s="144"/>
      <c r="C374" s="147"/>
      <c r="D374" s="147"/>
      <c r="E374" s="198"/>
      <c r="F374" s="148"/>
      <c r="G374" s="144"/>
      <c r="H374" s="6"/>
      <c r="I374" s="6"/>
      <c r="J374" s="6"/>
      <c r="K374" s="6"/>
      <c r="L374" s="6"/>
      <c r="M374" s="6"/>
      <c r="N374" s="6"/>
      <c r="O374" s="6"/>
      <c r="P374" s="6"/>
      <c r="Q374" s="6"/>
      <c r="R374" s="6"/>
      <c r="S374" s="6"/>
      <c r="T374" s="6"/>
      <c r="U374" s="6"/>
      <c r="V374" s="6"/>
    </row>
    <row r="375" spans="1:22">
      <c r="A375" s="144"/>
      <c r="B375" s="144"/>
      <c r="C375" s="147"/>
      <c r="D375" s="147"/>
      <c r="E375" s="198"/>
      <c r="F375" s="148"/>
      <c r="G375" s="144"/>
      <c r="H375" s="6"/>
      <c r="I375" s="6"/>
      <c r="J375" s="6"/>
      <c r="K375" s="6"/>
      <c r="L375" s="6"/>
      <c r="M375" s="6"/>
      <c r="N375" s="6"/>
      <c r="O375" s="6"/>
      <c r="P375" s="6"/>
      <c r="Q375" s="6"/>
      <c r="R375" s="6"/>
      <c r="S375" s="6"/>
      <c r="T375" s="6"/>
      <c r="U375" s="6"/>
      <c r="V375" s="6"/>
    </row>
    <row r="376" spans="1:22">
      <c r="A376" s="144"/>
      <c r="B376" s="144"/>
      <c r="C376" s="147"/>
      <c r="D376" s="147"/>
      <c r="E376" s="198"/>
      <c r="F376" s="148"/>
      <c r="G376" s="144"/>
      <c r="H376" s="6"/>
      <c r="I376" s="6"/>
      <c r="J376" s="6"/>
      <c r="K376" s="6"/>
      <c r="L376" s="6"/>
      <c r="M376" s="6"/>
      <c r="N376" s="6"/>
      <c r="O376" s="6"/>
      <c r="P376" s="6"/>
      <c r="Q376" s="6"/>
      <c r="R376" s="6"/>
      <c r="S376" s="6"/>
      <c r="T376" s="6"/>
      <c r="U376" s="6"/>
      <c r="V376" s="6"/>
    </row>
    <row r="377" spans="1:22">
      <c r="A377" s="144"/>
      <c r="B377" s="144"/>
      <c r="C377" s="147"/>
      <c r="D377" s="147"/>
      <c r="E377" s="198"/>
      <c r="F377" s="148"/>
      <c r="G377" s="144"/>
      <c r="H377" s="6"/>
      <c r="I377" s="6"/>
      <c r="J377" s="6"/>
      <c r="K377" s="6"/>
      <c r="L377" s="6"/>
      <c r="M377" s="6"/>
      <c r="N377" s="6"/>
      <c r="O377" s="6"/>
      <c r="P377" s="6"/>
      <c r="Q377" s="6"/>
      <c r="R377" s="6"/>
      <c r="S377" s="6"/>
      <c r="T377" s="6"/>
      <c r="U377" s="6"/>
      <c r="V377" s="6"/>
    </row>
    <row r="378" spans="1:22">
      <c r="A378" s="144"/>
      <c r="B378" s="144"/>
      <c r="C378" s="147"/>
      <c r="D378" s="147"/>
      <c r="E378" s="198"/>
      <c r="F378" s="148"/>
      <c r="G378" s="144"/>
      <c r="H378" s="6"/>
      <c r="I378" s="6"/>
      <c r="J378" s="6"/>
      <c r="K378" s="6"/>
      <c r="L378" s="6"/>
      <c r="M378" s="6"/>
      <c r="N378" s="6"/>
      <c r="O378" s="6"/>
      <c r="P378" s="6"/>
      <c r="Q378" s="6"/>
      <c r="R378" s="6"/>
      <c r="S378" s="6"/>
      <c r="T378" s="6"/>
      <c r="U378" s="6"/>
      <c r="V378" s="6"/>
    </row>
    <row r="379" spans="1:22">
      <c r="A379" s="144"/>
      <c r="B379" s="144"/>
      <c r="C379" s="147"/>
      <c r="D379" s="147"/>
      <c r="E379" s="198"/>
      <c r="F379" s="148"/>
      <c r="G379" s="144"/>
      <c r="H379" s="6"/>
      <c r="I379" s="6"/>
      <c r="J379" s="6"/>
      <c r="K379" s="6"/>
      <c r="L379" s="6"/>
      <c r="M379" s="6"/>
      <c r="N379" s="6"/>
      <c r="O379" s="6"/>
      <c r="P379" s="6"/>
      <c r="Q379" s="6"/>
      <c r="R379" s="6"/>
      <c r="S379" s="6"/>
      <c r="T379" s="6"/>
      <c r="U379" s="6"/>
      <c r="V379" s="6"/>
    </row>
    <row r="380" spans="1:22">
      <c r="A380" s="144"/>
      <c r="B380" s="144"/>
      <c r="C380" s="147"/>
      <c r="D380" s="147"/>
      <c r="E380" s="198"/>
      <c r="F380" s="148"/>
      <c r="G380" s="144"/>
      <c r="H380" s="6"/>
      <c r="I380" s="6"/>
      <c r="J380" s="6"/>
      <c r="K380" s="6"/>
      <c r="L380" s="6"/>
      <c r="M380" s="6"/>
      <c r="N380" s="6"/>
      <c r="O380" s="6"/>
      <c r="P380" s="6"/>
      <c r="Q380" s="6"/>
      <c r="R380" s="6"/>
      <c r="S380" s="6"/>
      <c r="T380" s="6"/>
      <c r="U380" s="6"/>
      <c r="V380" s="6"/>
    </row>
    <row r="381" spans="1:22">
      <c r="A381" s="144"/>
      <c r="B381" s="144"/>
      <c r="C381" s="147"/>
      <c r="D381" s="147"/>
      <c r="E381" s="198"/>
      <c r="F381" s="148"/>
      <c r="G381" s="144"/>
      <c r="H381" s="6"/>
      <c r="I381" s="6"/>
      <c r="J381" s="6"/>
      <c r="K381" s="6"/>
      <c r="L381" s="6"/>
      <c r="M381" s="6"/>
      <c r="N381" s="6"/>
      <c r="O381" s="6"/>
      <c r="P381" s="6"/>
      <c r="Q381" s="6"/>
      <c r="R381" s="6"/>
      <c r="S381" s="6"/>
      <c r="T381" s="6"/>
      <c r="U381" s="6"/>
      <c r="V381" s="6"/>
    </row>
    <row r="382" spans="1:22">
      <c r="A382" s="144"/>
      <c r="B382" s="144"/>
      <c r="C382" s="147"/>
      <c r="D382" s="147"/>
      <c r="E382" s="198"/>
      <c r="F382" s="148"/>
      <c r="G382" s="144"/>
      <c r="H382" s="6"/>
      <c r="I382" s="6"/>
      <c r="J382" s="6"/>
      <c r="K382" s="6"/>
      <c r="L382" s="6"/>
      <c r="M382" s="6"/>
      <c r="N382" s="6"/>
      <c r="O382" s="6"/>
      <c r="P382" s="6"/>
      <c r="Q382" s="6"/>
      <c r="R382" s="6"/>
      <c r="S382" s="6"/>
      <c r="T382" s="6"/>
      <c r="U382" s="6"/>
      <c r="V382" s="6"/>
    </row>
    <row r="383" spans="1:22">
      <c r="A383" s="144"/>
      <c r="B383" s="144"/>
      <c r="C383" s="147"/>
      <c r="D383" s="147"/>
      <c r="E383" s="198"/>
      <c r="F383" s="148"/>
      <c r="G383" s="144"/>
      <c r="H383" s="6"/>
      <c r="I383" s="6"/>
      <c r="J383" s="6"/>
      <c r="K383" s="6"/>
      <c r="L383" s="6"/>
      <c r="M383" s="6"/>
      <c r="N383" s="6"/>
      <c r="O383" s="6"/>
      <c r="P383" s="6"/>
      <c r="Q383" s="6"/>
      <c r="R383" s="6"/>
      <c r="S383" s="6"/>
      <c r="T383" s="6"/>
      <c r="U383" s="6"/>
      <c r="V383" s="6"/>
    </row>
    <row r="384" spans="1:22">
      <c r="A384" s="144"/>
      <c r="B384" s="144"/>
      <c r="C384" s="147"/>
      <c r="D384" s="147"/>
      <c r="E384" s="198"/>
      <c r="F384" s="148"/>
      <c r="G384" s="144"/>
      <c r="H384" s="6"/>
      <c r="I384" s="6"/>
      <c r="J384" s="6"/>
      <c r="K384" s="6"/>
      <c r="L384" s="6"/>
      <c r="M384" s="6"/>
      <c r="N384" s="6"/>
      <c r="O384" s="6"/>
      <c r="P384" s="6"/>
      <c r="Q384" s="6"/>
      <c r="R384" s="6"/>
      <c r="S384" s="6"/>
      <c r="T384" s="6"/>
      <c r="U384" s="6"/>
      <c r="V384" s="6"/>
    </row>
    <row r="385" spans="1:22">
      <c r="A385" s="144"/>
      <c r="B385" s="144"/>
      <c r="C385" s="147"/>
      <c r="D385" s="147"/>
      <c r="E385" s="198"/>
      <c r="F385" s="148"/>
      <c r="G385" s="144"/>
      <c r="H385" s="6"/>
      <c r="I385" s="6"/>
      <c r="J385" s="6"/>
      <c r="K385" s="6"/>
      <c r="L385" s="6"/>
      <c r="M385" s="6"/>
      <c r="N385" s="6"/>
      <c r="O385" s="6"/>
      <c r="P385" s="6"/>
      <c r="Q385" s="6"/>
      <c r="R385" s="6"/>
      <c r="S385" s="6"/>
      <c r="T385" s="6"/>
      <c r="U385" s="6"/>
      <c r="V385" s="6"/>
    </row>
    <row r="386" spans="1:22">
      <c r="A386" s="144"/>
      <c r="B386" s="144"/>
      <c r="C386" s="147"/>
      <c r="D386" s="147"/>
      <c r="E386" s="198"/>
      <c r="F386" s="148"/>
      <c r="G386" s="144"/>
      <c r="H386" s="6"/>
      <c r="I386" s="6"/>
      <c r="J386" s="6"/>
      <c r="K386" s="6"/>
      <c r="L386" s="6"/>
      <c r="M386" s="6"/>
      <c r="N386" s="6"/>
      <c r="O386" s="6"/>
      <c r="P386" s="6"/>
      <c r="Q386" s="6"/>
      <c r="R386" s="6"/>
      <c r="S386" s="6"/>
      <c r="T386" s="6"/>
      <c r="U386" s="6"/>
      <c r="V386" s="6"/>
    </row>
    <row r="387" spans="1:22">
      <c r="A387" s="144"/>
      <c r="B387" s="144"/>
      <c r="C387" s="147"/>
      <c r="D387" s="147"/>
      <c r="E387" s="198"/>
      <c r="F387" s="148"/>
      <c r="G387" s="144"/>
      <c r="H387" s="6"/>
      <c r="I387" s="6"/>
      <c r="J387" s="6"/>
      <c r="K387" s="6"/>
      <c r="L387" s="6"/>
      <c r="M387" s="6"/>
      <c r="N387" s="6"/>
      <c r="O387" s="6"/>
      <c r="P387" s="6"/>
      <c r="Q387" s="6"/>
      <c r="R387" s="6"/>
      <c r="S387" s="6"/>
      <c r="T387" s="6"/>
      <c r="U387" s="6"/>
      <c r="V387" s="6"/>
    </row>
    <row r="388" spans="1:22">
      <c r="A388" s="144"/>
      <c r="B388" s="144"/>
      <c r="C388" s="147"/>
      <c r="D388" s="147"/>
      <c r="E388" s="198"/>
      <c r="F388" s="148"/>
      <c r="G388" s="144"/>
      <c r="H388" s="6"/>
      <c r="I388" s="6"/>
      <c r="J388" s="6"/>
      <c r="K388" s="6"/>
      <c r="L388" s="6"/>
      <c r="M388" s="6"/>
      <c r="N388" s="6"/>
      <c r="O388" s="6"/>
      <c r="P388" s="6"/>
      <c r="Q388" s="6"/>
      <c r="R388" s="6"/>
      <c r="S388" s="6"/>
      <c r="T388" s="6"/>
      <c r="U388" s="6"/>
      <c r="V388" s="6"/>
    </row>
    <row r="389" spans="1:22">
      <c r="A389" s="144"/>
      <c r="B389" s="144"/>
      <c r="C389" s="147"/>
      <c r="D389" s="147"/>
      <c r="E389" s="198"/>
      <c r="F389" s="148"/>
      <c r="G389" s="144"/>
      <c r="H389" s="6"/>
      <c r="I389" s="6"/>
      <c r="J389" s="6"/>
      <c r="K389" s="6"/>
      <c r="L389" s="6"/>
      <c r="M389" s="6"/>
      <c r="N389" s="6"/>
      <c r="O389" s="6"/>
      <c r="P389" s="6"/>
      <c r="Q389" s="6"/>
      <c r="R389" s="6"/>
      <c r="S389" s="6"/>
      <c r="T389" s="6"/>
      <c r="U389" s="6"/>
      <c r="V389" s="6"/>
    </row>
    <row r="390" spans="1:22">
      <c r="A390" s="144"/>
      <c r="B390" s="144"/>
      <c r="C390" s="147"/>
      <c r="D390" s="147"/>
      <c r="E390" s="198"/>
      <c r="F390" s="148"/>
      <c r="G390" s="144"/>
      <c r="H390" s="6"/>
      <c r="I390" s="6"/>
      <c r="J390" s="6"/>
      <c r="K390" s="6"/>
      <c r="L390" s="6"/>
      <c r="M390" s="6"/>
      <c r="N390" s="6"/>
      <c r="O390" s="6"/>
      <c r="P390" s="6"/>
      <c r="Q390" s="6"/>
      <c r="R390" s="6"/>
      <c r="S390" s="6"/>
      <c r="T390" s="6"/>
      <c r="U390" s="6"/>
      <c r="V390" s="6"/>
    </row>
    <row r="391" spans="1:22">
      <c r="A391" s="144"/>
      <c r="B391" s="144"/>
      <c r="C391" s="147"/>
      <c r="D391" s="147"/>
      <c r="E391" s="198"/>
      <c r="F391" s="148"/>
      <c r="G391" s="144"/>
      <c r="H391" s="6"/>
      <c r="I391" s="6"/>
      <c r="J391" s="6"/>
      <c r="K391" s="6"/>
      <c r="L391" s="6"/>
      <c r="M391" s="6"/>
      <c r="N391" s="6"/>
      <c r="O391" s="6"/>
      <c r="P391" s="6"/>
      <c r="Q391" s="6"/>
      <c r="R391" s="6"/>
      <c r="S391" s="6"/>
      <c r="T391" s="6"/>
      <c r="U391" s="6"/>
      <c r="V391" s="6"/>
    </row>
    <row r="392" spans="1:22">
      <c r="A392" s="144"/>
      <c r="B392" s="144"/>
      <c r="C392" s="147"/>
      <c r="D392" s="147"/>
      <c r="E392" s="198"/>
      <c r="F392" s="148"/>
      <c r="G392" s="144"/>
      <c r="H392" s="6"/>
      <c r="I392" s="6"/>
      <c r="J392" s="6"/>
      <c r="K392" s="6"/>
      <c r="L392" s="6"/>
      <c r="M392" s="6"/>
      <c r="N392" s="6"/>
      <c r="O392" s="6"/>
      <c r="P392" s="6"/>
      <c r="Q392" s="6"/>
      <c r="R392" s="6"/>
      <c r="S392" s="6"/>
      <c r="T392" s="6"/>
      <c r="U392" s="6"/>
      <c r="V392" s="6"/>
    </row>
    <row r="393" spans="1:22">
      <c r="A393" s="144"/>
      <c r="B393" s="144"/>
      <c r="C393" s="147"/>
      <c r="D393" s="147"/>
      <c r="E393" s="198"/>
      <c r="F393" s="148"/>
      <c r="G393" s="144"/>
      <c r="H393" s="6"/>
      <c r="I393" s="6"/>
      <c r="J393" s="6"/>
      <c r="K393" s="6"/>
      <c r="L393" s="6"/>
      <c r="M393" s="6"/>
      <c r="N393" s="6"/>
      <c r="O393" s="6"/>
      <c r="P393" s="6"/>
      <c r="Q393" s="6"/>
      <c r="R393" s="6"/>
      <c r="S393" s="6"/>
      <c r="T393" s="6"/>
      <c r="U393" s="6"/>
      <c r="V393" s="6"/>
    </row>
    <row r="394" spans="1:22">
      <c r="A394" s="144"/>
      <c r="B394" s="144"/>
      <c r="C394" s="147"/>
      <c r="D394" s="147"/>
      <c r="E394" s="198"/>
      <c r="F394" s="148"/>
      <c r="G394" s="144"/>
      <c r="H394" s="6"/>
      <c r="I394" s="6"/>
      <c r="J394" s="6"/>
      <c r="K394" s="6"/>
      <c r="L394" s="6"/>
      <c r="M394" s="6"/>
      <c r="N394" s="6"/>
      <c r="O394" s="6"/>
      <c r="P394" s="6"/>
      <c r="Q394" s="6"/>
      <c r="R394" s="6"/>
      <c r="S394" s="6"/>
      <c r="T394" s="6"/>
      <c r="U394" s="6"/>
      <c r="V394" s="6"/>
    </row>
    <row r="395" spans="1:22">
      <c r="A395" s="144"/>
      <c r="B395" s="144"/>
      <c r="C395" s="147"/>
      <c r="D395" s="147"/>
      <c r="E395" s="198"/>
      <c r="F395" s="148"/>
      <c r="G395" s="144"/>
      <c r="H395" s="6"/>
      <c r="I395" s="6"/>
      <c r="J395" s="6"/>
      <c r="K395" s="6"/>
      <c r="L395" s="6"/>
      <c r="M395" s="6"/>
      <c r="N395" s="6"/>
      <c r="O395" s="6"/>
      <c r="P395" s="6"/>
      <c r="Q395" s="6"/>
      <c r="R395" s="6"/>
      <c r="S395" s="6"/>
      <c r="T395" s="6"/>
      <c r="U395" s="6"/>
      <c r="V395" s="6"/>
    </row>
    <row r="396" spans="1:22">
      <c r="A396" s="144"/>
      <c r="B396" s="144"/>
      <c r="C396" s="147"/>
      <c r="D396" s="147"/>
      <c r="E396" s="198"/>
      <c r="F396" s="148"/>
      <c r="G396" s="144"/>
      <c r="H396" s="6"/>
      <c r="I396" s="6"/>
      <c r="J396" s="6"/>
      <c r="K396" s="6"/>
      <c r="L396" s="6"/>
      <c r="M396" s="6"/>
      <c r="N396" s="6"/>
      <c r="O396" s="6"/>
      <c r="P396" s="6"/>
      <c r="Q396" s="6"/>
      <c r="R396" s="6"/>
      <c r="S396" s="6"/>
      <c r="T396" s="6"/>
      <c r="U396" s="6"/>
      <c r="V396" s="6"/>
    </row>
    <row r="397" spans="1:22">
      <c r="A397" s="144"/>
      <c r="B397" s="144"/>
      <c r="C397" s="147"/>
      <c r="D397" s="147"/>
      <c r="E397" s="198"/>
      <c r="F397" s="148"/>
      <c r="G397" s="144"/>
      <c r="H397" s="6"/>
      <c r="I397" s="6"/>
      <c r="J397" s="6"/>
      <c r="K397" s="6"/>
      <c r="L397" s="6"/>
      <c r="M397" s="6"/>
      <c r="N397" s="6"/>
      <c r="O397" s="6"/>
      <c r="P397" s="6"/>
      <c r="Q397" s="6"/>
      <c r="R397" s="6"/>
      <c r="S397" s="6"/>
      <c r="T397" s="6"/>
      <c r="U397" s="6"/>
      <c r="V397" s="6"/>
    </row>
    <row r="398" spans="1:22">
      <c r="A398" s="144"/>
      <c r="B398" s="144"/>
      <c r="C398" s="147"/>
      <c r="D398" s="147"/>
      <c r="E398" s="198"/>
      <c r="F398" s="148"/>
      <c r="G398" s="144"/>
      <c r="H398" s="6"/>
      <c r="I398" s="6"/>
      <c r="J398" s="6"/>
      <c r="K398" s="6"/>
      <c r="L398" s="6"/>
      <c r="M398" s="6"/>
      <c r="N398" s="6"/>
      <c r="O398" s="6"/>
      <c r="P398" s="6"/>
      <c r="Q398" s="6"/>
      <c r="R398" s="6"/>
      <c r="S398" s="6"/>
      <c r="T398" s="6"/>
      <c r="U398" s="6"/>
      <c r="V398" s="6"/>
    </row>
    <row r="399" spans="1:22">
      <c r="A399" s="144"/>
      <c r="B399" s="144"/>
      <c r="C399" s="147"/>
      <c r="D399" s="147"/>
      <c r="E399" s="198"/>
      <c r="F399" s="148"/>
      <c r="G399" s="144"/>
      <c r="H399" s="6"/>
      <c r="I399" s="6"/>
      <c r="J399" s="6"/>
      <c r="K399" s="6"/>
      <c r="L399" s="6"/>
      <c r="M399" s="6"/>
      <c r="N399" s="6"/>
      <c r="O399" s="6"/>
      <c r="P399" s="6"/>
      <c r="Q399" s="6"/>
      <c r="R399" s="6"/>
      <c r="S399" s="6"/>
      <c r="T399" s="6"/>
      <c r="U399" s="6"/>
      <c r="V399" s="6"/>
    </row>
    <row r="400" spans="1:22">
      <c r="A400" s="144"/>
      <c r="B400" s="144"/>
      <c r="C400" s="147"/>
      <c r="D400" s="147"/>
      <c r="E400" s="198"/>
      <c r="F400" s="148"/>
      <c r="G400" s="144"/>
      <c r="H400" s="6"/>
      <c r="I400" s="6"/>
      <c r="J400" s="6"/>
      <c r="K400" s="6"/>
      <c r="L400" s="6"/>
      <c r="M400" s="6"/>
      <c r="N400" s="6"/>
      <c r="O400" s="6"/>
      <c r="P400" s="6"/>
      <c r="Q400" s="6"/>
      <c r="R400" s="6"/>
      <c r="S400" s="6"/>
      <c r="T400" s="6"/>
      <c r="U400" s="6"/>
      <c r="V400" s="6"/>
    </row>
    <row r="401" spans="1:22">
      <c r="A401" s="144"/>
      <c r="B401" s="144"/>
      <c r="C401" s="147"/>
      <c r="D401" s="147"/>
      <c r="E401" s="198"/>
      <c r="F401" s="148"/>
      <c r="G401" s="144"/>
      <c r="H401" s="6"/>
      <c r="I401" s="6"/>
      <c r="J401" s="6"/>
      <c r="K401" s="6"/>
      <c r="L401" s="6"/>
      <c r="M401" s="6"/>
      <c r="N401" s="6"/>
      <c r="O401" s="6"/>
      <c r="P401" s="6"/>
      <c r="Q401" s="6"/>
      <c r="R401" s="6"/>
      <c r="S401" s="6"/>
      <c r="T401" s="6"/>
      <c r="U401" s="6"/>
      <c r="V401" s="6"/>
    </row>
    <row r="402" spans="1:22">
      <c r="A402" s="144"/>
      <c r="B402" s="144"/>
      <c r="C402" s="147"/>
      <c r="D402" s="147"/>
      <c r="E402" s="198"/>
      <c r="F402" s="148"/>
      <c r="G402" s="144"/>
      <c r="H402" s="6"/>
      <c r="I402" s="6"/>
      <c r="J402" s="6"/>
      <c r="K402" s="6"/>
      <c r="L402" s="6"/>
      <c r="M402" s="6"/>
      <c r="N402" s="6"/>
      <c r="O402" s="6"/>
      <c r="P402" s="6"/>
      <c r="Q402" s="6"/>
      <c r="R402" s="6"/>
      <c r="S402" s="6"/>
      <c r="T402" s="6"/>
      <c r="U402" s="6"/>
      <c r="V402" s="6"/>
    </row>
    <row r="403" spans="1:22">
      <c r="A403" s="144"/>
      <c r="B403" s="144"/>
      <c r="C403" s="147"/>
      <c r="D403" s="147"/>
      <c r="E403" s="198"/>
      <c r="F403" s="148"/>
      <c r="G403" s="144"/>
      <c r="H403" s="6"/>
      <c r="I403" s="6"/>
      <c r="J403" s="6"/>
      <c r="K403" s="6"/>
      <c r="L403" s="6"/>
      <c r="M403" s="6"/>
      <c r="N403" s="6"/>
      <c r="O403" s="6"/>
      <c r="P403" s="6"/>
      <c r="Q403" s="6"/>
      <c r="R403" s="6"/>
      <c r="S403" s="6"/>
      <c r="T403" s="6"/>
      <c r="U403" s="6"/>
      <c r="V403" s="6"/>
    </row>
    <row r="404" spans="1:22">
      <c r="A404" s="144"/>
      <c r="B404" s="144"/>
      <c r="C404" s="147"/>
      <c r="D404" s="147"/>
      <c r="E404" s="198"/>
      <c r="F404" s="148"/>
      <c r="G404" s="144"/>
      <c r="H404" s="6"/>
      <c r="I404" s="6"/>
      <c r="J404" s="6"/>
      <c r="K404" s="6"/>
      <c r="L404" s="6"/>
      <c r="M404" s="6"/>
      <c r="N404" s="6"/>
      <c r="O404" s="6"/>
      <c r="P404" s="6"/>
      <c r="Q404" s="6"/>
      <c r="R404" s="6"/>
      <c r="S404" s="6"/>
      <c r="T404" s="6"/>
      <c r="U404" s="6"/>
      <c r="V404" s="6"/>
    </row>
    <row r="405" spans="1:22">
      <c r="A405" s="144"/>
      <c r="B405" s="144"/>
      <c r="C405" s="147"/>
      <c r="D405" s="147"/>
      <c r="E405" s="198"/>
      <c r="F405" s="148"/>
      <c r="G405" s="144"/>
      <c r="H405" s="6"/>
      <c r="I405" s="6"/>
      <c r="J405" s="6"/>
      <c r="K405" s="6"/>
      <c r="L405" s="6"/>
      <c r="M405" s="6"/>
      <c r="N405" s="6"/>
      <c r="O405" s="6"/>
      <c r="P405" s="6"/>
      <c r="Q405" s="6"/>
      <c r="R405" s="6"/>
      <c r="S405" s="6"/>
      <c r="T405" s="6"/>
      <c r="U405" s="6"/>
      <c r="V405" s="6"/>
    </row>
    <row r="406" spans="1:22">
      <c r="A406" s="144"/>
      <c r="B406" s="144"/>
      <c r="C406" s="147"/>
      <c r="D406" s="147"/>
      <c r="E406" s="198"/>
      <c r="F406" s="148"/>
      <c r="G406" s="144"/>
      <c r="H406" s="6"/>
      <c r="I406" s="6"/>
      <c r="J406" s="6"/>
      <c r="K406" s="6"/>
      <c r="L406" s="6"/>
      <c r="M406" s="6"/>
      <c r="N406" s="6"/>
      <c r="O406" s="6"/>
      <c r="P406" s="6"/>
      <c r="Q406" s="6"/>
      <c r="R406" s="6"/>
      <c r="S406" s="6"/>
      <c r="T406" s="6"/>
      <c r="U406" s="6"/>
      <c r="V406" s="6"/>
    </row>
    <row r="407" spans="1:22">
      <c r="A407" s="144"/>
      <c r="B407" s="144"/>
      <c r="C407" s="147"/>
      <c r="D407" s="147"/>
      <c r="E407" s="198"/>
      <c r="F407" s="148"/>
      <c r="G407" s="144"/>
      <c r="H407" s="6"/>
      <c r="I407" s="6"/>
      <c r="J407" s="6"/>
      <c r="K407" s="6"/>
      <c r="L407" s="6"/>
      <c r="M407" s="6"/>
      <c r="N407" s="6"/>
      <c r="O407" s="6"/>
      <c r="P407" s="6"/>
      <c r="Q407" s="6"/>
      <c r="R407" s="6"/>
      <c r="S407" s="6"/>
      <c r="T407" s="6"/>
      <c r="U407" s="6"/>
      <c r="V407" s="6"/>
    </row>
    <row r="408" spans="1:22">
      <c r="A408" s="144"/>
      <c r="B408" s="144"/>
      <c r="C408" s="147"/>
      <c r="D408" s="147"/>
      <c r="E408" s="198"/>
      <c r="F408" s="148"/>
      <c r="G408" s="144"/>
      <c r="H408" s="6"/>
      <c r="I408" s="6"/>
      <c r="J408" s="6"/>
      <c r="K408" s="6"/>
      <c r="L408" s="6"/>
      <c r="M408" s="6"/>
      <c r="N408" s="6"/>
      <c r="O408" s="6"/>
      <c r="P408" s="6"/>
      <c r="Q408" s="6"/>
      <c r="R408" s="6"/>
      <c r="S408" s="6"/>
      <c r="T408" s="6"/>
      <c r="U408" s="6"/>
      <c r="V408" s="6"/>
    </row>
    <row r="409" spans="1:22">
      <c r="A409" s="144"/>
      <c r="B409" s="144"/>
      <c r="C409" s="147"/>
      <c r="D409" s="147"/>
      <c r="E409" s="198"/>
      <c r="F409" s="148"/>
      <c r="G409" s="144"/>
      <c r="H409" s="6"/>
      <c r="I409" s="6"/>
      <c r="J409" s="6"/>
      <c r="K409" s="6"/>
      <c r="L409" s="6"/>
      <c r="M409" s="6"/>
      <c r="N409" s="6"/>
      <c r="O409" s="6"/>
      <c r="P409" s="6"/>
      <c r="Q409" s="6"/>
      <c r="R409" s="6"/>
      <c r="S409" s="6"/>
      <c r="T409" s="6"/>
      <c r="U409" s="6"/>
      <c r="V409" s="6"/>
    </row>
    <row r="410" spans="1:22">
      <c r="A410" s="144"/>
      <c r="B410" s="144"/>
      <c r="C410" s="147"/>
      <c r="D410" s="147"/>
      <c r="E410" s="198"/>
      <c r="F410" s="148"/>
      <c r="G410" s="144"/>
      <c r="H410" s="6"/>
      <c r="I410" s="6"/>
      <c r="J410" s="6"/>
      <c r="K410" s="6"/>
      <c r="L410" s="6"/>
      <c r="M410" s="6"/>
      <c r="N410" s="6"/>
      <c r="O410" s="6"/>
      <c r="P410" s="6"/>
      <c r="Q410" s="6"/>
      <c r="R410" s="6"/>
      <c r="S410" s="6"/>
      <c r="T410" s="6"/>
      <c r="U410" s="6"/>
      <c r="V410" s="6"/>
    </row>
    <row r="411" spans="1:22">
      <c r="A411" s="144"/>
      <c r="B411" s="144"/>
      <c r="C411" s="147"/>
      <c r="D411" s="147"/>
      <c r="E411" s="198"/>
      <c r="F411" s="148"/>
      <c r="G411" s="144"/>
      <c r="H411" s="6"/>
      <c r="I411" s="6"/>
      <c r="J411" s="6"/>
      <c r="K411" s="6"/>
      <c r="L411" s="6"/>
      <c r="M411" s="6"/>
      <c r="N411" s="6"/>
      <c r="O411" s="6"/>
      <c r="P411" s="6"/>
      <c r="Q411" s="6"/>
      <c r="R411" s="6"/>
      <c r="S411" s="6"/>
      <c r="T411" s="6"/>
      <c r="U411" s="6"/>
      <c r="V411" s="6"/>
    </row>
    <row r="412" spans="1:22">
      <c r="A412" s="144"/>
      <c r="B412" s="144"/>
      <c r="C412" s="147"/>
      <c r="D412" s="147"/>
      <c r="E412" s="198"/>
      <c r="F412" s="148"/>
      <c r="G412" s="144"/>
      <c r="H412" s="6"/>
      <c r="I412" s="6"/>
      <c r="J412" s="6"/>
      <c r="K412" s="6"/>
      <c r="L412" s="6"/>
      <c r="M412" s="6"/>
      <c r="N412" s="6"/>
      <c r="O412" s="6"/>
      <c r="P412" s="6"/>
      <c r="Q412" s="6"/>
      <c r="R412" s="6"/>
      <c r="S412" s="6"/>
      <c r="T412" s="6"/>
      <c r="U412" s="6"/>
      <c r="V412" s="6"/>
    </row>
    <row r="413" spans="1:22">
      <c r="A413" s="144"/>
      <c r="B413" s="144"/>
      <c r="C413" s="147"/>
      <c r="D413" s="147"/>
      <c r="E413" s="198"/>
      <c r="F413" s="148"/>
      <c r="G413" s="144"/>
      <c r="H413" s="6"/>
      <c r="I413" s="6"/>
      <c r="J413" s="6"/>
      <c r="K413" s="6"/>
      <c r="L413" s="6"/>
      <c r="M413" s="6"/>
      <c r="N413" s="6"/>
      <c r="O413" s="6"/>
      <c r="P413" s="6"/>
      <c r="Q413" s="6"/>
      <c r="R413" s="6"/>
      <c r="S413" s="6"/>
      <c r="T413" s="6"/>
      <c r="U413" s="6"/>
      <c r="V413" s="6"/>
    </row>
    <row r="414" spans="1:22">
      <c r="A414" s="144"/>
      <c r="B414" s="144"/>
      <c r="C414" s="147"/>
      <c r="D414" s="147"/>
      <c r="E414" s="198"/>
      <c r="F414" s="148"/>
      <c r="G414" s="144"/>
      <c r="H414" s="6"/>
      <c r="I414" s="6"/>
      <c r="J414" s="6"/>
      <c r="K414" s="6"/>
      <c r="L414" s="6"/>
      <c r="M414" s="6"/>
      <c r="N414" s="6"/>
      <c r="O414" s="6"/>
      <c r="P414" s="6"/>
      <c r="Q414" s="6"/>
      <c r="R414" s="6"/>
      <c r="S414" s="6"/>
      <c r="T414" s="6"/>
      <c r="U414" s="6"/>
      <c r="V414" s="6"/>
    </row>
    <row r="415" spans="1:22">
      <c r="A415" s="144"/>
      <c r="B415" s="144"/>
      <c r="C415" s="147"/>
      <c r="D415" s="147"/>
      <c r="E415" s="198"/>
      <c r="F415" s="148"/>
      <c r="G415" s="144"/>
      <c r="H415" s="6"/>
      <c r="I415" s="6"/>
      <c r="J415" s="6"/>
      <c r="K415" s="6"/>
      <c r="L415" s="6"/>
      <c r="M415" s="6"/>
      <c r="N415" s="6"/>
      <c r="O415" s="6"/>
      <c r="P415" s="6"/>
      <c r="Q415" s="6"/>
      <c r="R415" s="6"/>
      <c r="S415" s="6"/>
      <c r="T415" s="6"/>
      <c r="U415" s="6"/>
      <c r="V415" s="6"/>
    </row>
    <row r="416" spans="1:22">
      <c r="A416" s="144"/>
      <c r="B416" s="144"/>
      <c r="C416" s="147"/>
      <c r="D416" s="147"/>
      <c r="E416" s="198"/>
      <c r="F416" s="148"/>
      <c r="G416" s="144"/>
      <c r="H416" s="6"/>
      <c r="I416" s="6"/>
      <c r="J416" s="6"/>
      <c r="K416" s="6"/>
      <c r="L416" s="6"/>
      <c r="M416" s="6"/>
      <c r="N416" s="6"/>
      <c r="O416" s="6"/>
      <c r="P416" s="6"/>
      <c r="Q416" s="6"/>
      <c r="R416" s="6"/>
      <c r="S416" s="6"/>
      <c r="T416" s="6"/>
      <c r="U416" s="6"/>
      <c r="V416" s="6"/>
    </row>
    <row r="417" spans="1:22">
      <c r="A417" s="144"/>
      <c r="B417" s="144"/>
      <c r="C417" s="147"/>
      <c r="D417" s="147"/>
      <c r="E417" s="198"/>
      <c r="F417" s="148"/>
      <c r="G417" s="144"/>
      <c r="H417" s="6"/>
      <c r="I417" s="6"/>
      <c r="J417" s="6"/>
      <c r="K417" s="6"/>
      <c r="L417" s="6"/>
      <c r="M417" s="6"/>
      <c r="N417" s="6"/>
      <c r="O417" s="6"/>
      <c r="P417" s="6"/>
      <c r="Q417" s="6"/>
      <c r="R417" s="6"/>
      <c r="S417" s="6"/>
      <c r="T417" s="6"/>
      <c r="U417" s="6"/>
      <c r="V417" s="6"/>
    </row>
    <row r="418" spans="1:22">
      <c r="A418" s="144"/>
      <c r="B418" s="144"/>
      <c r="C418" s="147"/>
      <c r="D418" s="147"/>
      <c r="E418" s="198"/>
      <c r="F418" s="148"/>
      <c r="G418" s="144"/>
      <c r="H418" s="6"/>
      <c r="I418" s="6"/>
      <c r="J418" s="6"/>
      <c r="K418" s="6"/>
      <c r="L418" s="6"/>
      <c r="M418" s="6"/>
      <c r="N418" s="6"/>
      <c r="O418" s="6"/>
      <c r="P418" s="6"/>
      <c r="Q418" s="6"/>
      <c r="R418" s="6"/>
      <c r="S418" s="6"/>
      <c r="T418" s="6"/>
      <c r="U418" s="6"/>
      <c r="V418" s="6"/>
    </row>
    <row r="419" spans="1:22">
      <c r="A419" s="144"/>
      <c r="B419" s="144"/>
      <c r="C419" s="147"/>
      <c r="D419" s="147"/>
      <c r="E419" s="198"/>
      <c r="F419" s="148"/>
      <c r="G419" s="144"/>
      <c r="H419" s="6"/>
      <c r="I419" s="6"/>
      <c r="J419" s="6"/>
      <c r="K419" s="6"/>
      <c r="L419" s="6"/>
      <c r="M419" s="6"/>
      <c r="N419" s="6"/>
      <c r="O419" s="6"/>
      <c r="P419" s="6"/>
      <c r="Q419" s="6"/>
      <c r="R419" s="6"/>
      <c r="S419" s="6"/>
      <c r="T419" s="6"/>
      <c r="U419" s="6"/>
      <c r="V419" s="6"/>
    </row>
    <row r="420" spans="1:22">
      <c r="A420" s="144"/>
      <c r="B420" s="144"/>
      <c r="C420" s="147"/>
      <c r="D420" s="147"/>
      <c r="E420" s="198"/>
      <c r="F420" s="148"/>
      <c r="G420" s="144"/>
      <c r="H420" s="6"/>
      <c r="I420" s="6"/>
      <c r="J420" s="6"/>
      <c r="K420" s="6"/>
      <c r="L420" s="6"/>
      <c r="M420" s="6"/>
      <c r="N420" s="6"/>
      <c r="O420" s="6"/>
      <c r="P420" s="6"/>
      <c r="Q420" s="6"/>
      <c r="R420" s="6"/>
      <c r="S420" s="6"/>
      <c r="T420" s="6"/>
      <c r="U420" s="6"/>
      <c r="V420" s="6"/>
    </row>
    <row r="421" spans="1:22">
      <c r="A421" s="144"/>
      <c r="B421" s="144"/>
      <c r="C421" s="147"/>
      <c r="D421" s="147"/>
      <c r="E421" s="198"/>
      <c r="F421" s="148"/>
      <c r="G421" s="144"/>
      <c r="H421" s="6"/>
      <c r="I421" s="6"/>
      <c r="J421" s="6"/>
      <c r="K421" s="6"/>
      <c r="L421" s="6"/>
      <c r="M421" s="6"/>
      <c r="N421" s="6"/>
      <c r="O421" s="6"/>
      <c r="P421" s="6"/>
      <c r="Q421" s="6"/>
      <c r="R421" s="6"/>
      <c r="S421" s="6"/>
      <c r="T421" s="6"/>
      <c r="U421" s="6"/>
      <c r="V421" s="6"/>
    </row>
    <row r="422" spans="1:22">
      <c r="A422" s="144"/>
      <c r="B422" s="144"/>
      <c r="C422" s="147"/>
      <c r="D422" s="147"/>
      <c r="E422" s="198"/>
      <c r="F422" s="148"/>
      <c r="G422" s="144"/>
      <c r="H422" s="6"/>
      <c r="I422" s="6"/>
      <c r="J422" s="6"/>
      <c r="K422" s="6"/>
      <c r="L422" s="6"/>
      <c r="M422" s="6"/>
      <c r="N422" s="6"/>
      <c r="O422" s="6"/>
      <c r="P422" s="6"/>
      <c r="Q422" s="6"/>
      <c r="R422" s="6"/>
      <c r="S422" s="6"/>
      <c r="T422" s="6"/>
      <c r="U422" s="6"/>
      <c r="V422" s="6"/>
    </row>
    <row r="423" spans="1:22">
      <c r="A423" s="144"/>
      <c r="B423" s="144"/>
      <c r="C423" s="147"/>
      <c r="D423" s="147"/>
      <c r="E423" s="198"/>
      <c r="F423" s="148"/>
      <c r="G423" s="144"/>
      <c r="H423" s="6"/>
      <c r="I423" s="6"/>
      <c r="J423" s="6"/>
      <c r="K423" s="6"/>
      <c r="L423" s="6"/>
      <c r="M423" s="6"/>
      <c r="N423" s="6"/>
      <c r="O423" s="6"/>
      <c r="P423" s="6"/>
      <c r="Q423" s="6"/>
      <c r="R423" s="6"/>
      <c r="S423" s="6"/>
      <c r="T423" s="6"/>
      <c r="U423" s="6"/>
      <c r="V423" s="6"/>
    </row>
    <row r="424" spans="1:22">
      <c r="A424" s="144"/>
      <c r="B424" s="144"/>
      <c r="C424" s="147"/>
      <c r="D424" s="147"/>
      <c r="E424" s="198"/>
      <c r="F424" s="148"/>
      <c r="G424" s="144"/>
      <c r="H424" s="6"/>
      <c r="I424" s="6"/>
      <c r="J424" s="6"/>
      <c r="K424" s="6"/>
      <c r="L424" s="6"/>
      <c r="M424" s="6"/>
      <c r="N424" s="6"/>
      <c r="O424" s="6"/>
      <c r="P424" s="6"/>
      <c r="Q424" s="6"/>
      <c r="R424" s="6"/>
      <c r="S424" s="6"/>
      <c r="T424" s="6"/>
      <c r="U424" s="6"/>
      <c r="V424" s="6"/>
    </row>
    <row r="425" spans="1:22">
      <c r="A425" s="144"/>
      <c r="B425" s="144"/>
      <c r="C425" s="147"/>
      <c r="D425" s="147"/>
      <c r="E425" s="198"/>
      <c r="F425" s="148"/>
      <c r="G425" s="144"/>
      <c r="H425" s="6"/>
      <c r="I425" s="6"/>
      <c r="J425" s="6"/>
      <c r="K425" s="6"/>
      <c r="L425" s="6"/>
      <c r="M425" s="6"/>
      <c r="N425" s="6"/>
      <c r="O425" s="6"/>
      <c r="P425" s="6"/>
      <c r="Q425" s="6"/>
      <c r="R425" s="6"/>
      <c r="S425" s="6"/>
      <c r="T425" s="6"/>
      <c r="U425" s="6"/>
      <c r="V425" s="6"/>
    </row>
    <row r="426" spans="1:22">
      <c r="A426" s="144"/>
      <c r="B426" s="144"/>
      <c r="C426" s="147"/>
      <c r="D426" s="147"/>
      <c r="E426" s="198"/>
      <c r="F426" s="148"/>
      <c r="G426" s="144"/>
      <c r="H426" s="6"/>
      <c r="I426" s="6"/>
      <c r="J426" s="6"/>
      <c r="K426" s="6"/>
      <c r="L426" s="6"/>
      <c r="M426" s="6"/>
      <c r="N426" s="6"/>
      <c r="O426" s="6"/>
      <c r="P426" s="6"/>
      <c r="Q426" s="6"/>
      <c r="R426" s="6"/>
      <c r="S426" s="6"/>
      <c r="T426" s="6"/>
      <c r="U426" s="6"/>
      <c r="V426" s="6"/>
    </row>
    <row r="427" spans="1:22">
      <c r="A427" s="144"/>
      <c r="B427" s="144"/>
      <c r="C427" s="147"/>
      <c r="D427" s="147"/>
      <c r="E427" s="198"/>
      <c r="F427" s="148"/>
      <c r="G427" s="144"/>
      <c r="H427" s="6"/>
      <c r="I427" s="6"/>
      <c r="J427" s="6"/>
      <c r="K427" s="6"/>
      <c r="L427" s="6"/>
      <c r="M427" s="6"/>
      <c r="N427" s="6"/>
      <c r="O427" s="6"/>
      <c r="P427" s="6"/>
      <c r="Q427" s="6"/>
      <c r="R427" s="6"/>
      <c r="S427" s="6"/>
      <c r="T427" s="6"/>
      <c r="U427" s="6"/>
      <c r="V427" s="6"/>
    </row>
    <row r="428" spans="1:22">
      <c r="A428" s="144"/>
      <c r="B428" s="144"/>
      <c r="C428" s="147"/>
      <c r="D428" s="147"/>
      <c r="E428" s="198"/>
      <c r="F428" s="148"/>
      <c r="G428" s="144"/>
      <c r="H428" s="6"/>
      <c r="I428" s="6"/>
      <c r="J428" s="6"/>
      <c r="K428" s="6"/>
      <c r="L428" s="6"/>
      <c r="M428" s="6"/>
      <c r="N428" s="6"/>
      <c r="O428" s="6"/>
      <c r="P428" s="6"/>
      <c r="Q428" s="6"/>
      <c r="R428" s="6"/>
      <c r="S428" s="6"/>
      <c r="T428" s="6"/>
      <c r="U428" s="6"/>
      <c r="V428" s="6"/>
    </row>
    <row r="429" spans="1:22">
      <c r="A429" s="144"/>
      <c r="B429" s="144"/>
      <c r="C429" s="147"/>
      <c r="D429" s="147"/>
      <c r="E429" s="198"/>
      <c r="F429" s="148"/>
      <c r="G429" s="144"/>
      <c r="H429" s="6"/>
      <c r="I429" s="6"/>
      <c r="J429" s="6"/>
      <c r="K429" s="6"/>
      <c r="L429" s="6"/>
      <c r="M429" s="6"/>
      <c r="N429" s="6"/>
      <c r="O429" s="6"/>
      <c r="P429" s="6"/>
      <c r="Q429" s="6"/>
      <c r="R429" s="6"/>
      <c r="S429" s="6"/>
      <c r="T429" s="6"/>
      <c r="U429" s="6"/>
      <c r="V429" s="6"/>
    </row>
    <row r="430" spans="1:22">
      <c r="A430" s="144"/>
      <c r="B430" s="144"/>
      <c r="C430" s="147"/>
      <c r="D430" s="147"/>
      <c r="E430" s="198"/>
      <c r="F430" s="148"/>
      <c r="G430" s="144"/>
      <c r="H430" s="6"/>
      <c r="I430" s="6"/>
      <c r="J430" s="6"/>
      <c r="K430" s="6"/>
      <c r="L430" s="6"/>
      <c r="M430" s="6"/>
      <c r="N430" s="6"/>
      <c r="O430" s="6"/>
      <c r="P430" s="6"/>
      <c r="Q430" s="6"/>
      <c r="R430" s="6"/>
      <c r="S430" s="6"/>
      <c r="T430" s="6"/>
      <c r="U430" s="6"/>
      <c r="V430" s="6"/>
    </row>
    <row r="431" spans="1:22">
      <c r="A431" s="144"/>
      <c r="B431" s="144"/>
      <c r="C431" s="147"/>
      <c r="D431" s="147"/>
      <c r="E431" s="198"/>
      <c r="F431" s="148"/>
      <c r="G431" s="144"/>
      <c r="H431" s="6"/>
      <c r="I431" s="6"/>
      <c r="J431" s="6"/>
      <c r="K431" s="6"/>
      <c r="L431" s="6"/>
      <c r="M431" s="6"/>
      <c r="N431" s="6"/>
      <c r="O431" s="6"/>
      <c r="P431" s="6"/>
      <c r="Q431" s="6"/>
      <c r="R431" s="6"/>
      <c r="S431" s="6"/>
      <c r="T431" s="6"/>
      <c r="U431" s="6"/>
      <c r="V431" s="6"/>
    </row>
    <row r="432" spans="1:22">
      <c r="A432" s="144"/>
      <c r="B432" s="144"/>
      <c r="C432" s="147"/>
      <c r="D432" s="147"/>
      <c r="E432" s="198"/>
      <c r="F432" s="148"/>
      <c r="G432" s="144"/>
      <c r="H432" s="6"/>
      <c r="I432" s="6"/>
      <c r="J432" s="6"/>
      <c r="K432" s="6"/>
      <c r="L432" s="6"/>
      <c r="M432" s="6"/>
      <c r="N432" s="6"/>
      <c r="O432" s="6"/>
      <c r="P432" s="6"/>
      <c r="Q432" s="6"/>
      <c r="R432" s="6"/>
      <c r="S432" s="6"/>
      <c r="T432" s="6"/>
      <c r="U432" s="6"/>
      <c r="V432" s="6"/>
    </row>
    <row r="433" spans="1:22">
      <c r="A433" s="144"/>
      <c r="B433" s="144"/>
      <c r="C433" s="147"/>
      <c r="D433" s="147"/>
      <c r="E433" s="198"/>
      <c r="F433" s="148"/>
      <c r="G433" s="144"/>
      <c r="H433" s="6"/>
      <c r="I433" s="6"/>
      <c r="J433" s="6"/>
      <c r="K433" s="6"/>
      <c r="L433" s="6"/>
      <c r="M433" s="6"/>
      <c r="N433" s="6"/>
      <c r="O433" s="6"/>
      <c r="P433" s="6"/>
      <c r="Q433" s="6"/>
      <c r="R433" s="6"/>
      <c r="S433" s="6"/>
      <c r="T433" s="6"/>
      <c r="U433" s="6"/>
      <c r="V433" s="6"/>
    </row>
    <row r="434" spans="1:22">
      <c r="A434" s="144"/>
      <c r="B434" s="144"/>
      <c r="C434" s="147"/>
      <c r="D434" s="147"/>
      <c r="E434" s="198"/>
      <c r="F434" s="148"/>
      <c r="G434" s="144"/>
      <c r="H434" s="6"/>
      <c r="I434" s="6"/>
      <c r="J434" s="6"/>
      <c r="K434" s="6"/>
      <c r="L434" s="6"/>
      <c r="M434" s="6"/>
      <c r="N434" s="6"/>
      <c r="O434" s="6"/>
      <c r="P434" s="6"/>
      <c r="Q434" s="6"/>
      <c r="R434" s="6"/>
      <c r="S434" s="6"/>
      <c r="T434" s="6"/>
      <c r="U434" s="6"/>
      <c r="V434" s="6"/>
    </row>
    <row r="435" spans="1:22">
      <c r="A435" s="144"/>
      <c r="B435" s="144"/>
      <c r="C435" s="147"/>
      <c r="D435" s="147"/>
      <c r="E435" s="198"/>
      <c r="F435" s="148"/>
      <c r="G435" s="144"/>
      <c r="H435" s="6"/>
      <c r="I435" s="6"/>
      <c r="J435" s="6"/>
      <c r="K435" s="6"/>
      <c r="L435" s="6"/>
      <c r="M435" s="6"/>
      <c r="N435" s="6"/>
      <c r="O435" s="6"/>
      <c r="P435" s="6"/>
      <c r="Q435" s="6"/>
      <c r="R435" s="6"/>
      <c r="S435" s="6"/>
      <c r="T435" s="6"/>
      <c r="U435" s="6"/>
      <c r="V435" s="6"/>
    </row>
    <row r="436" spans="1:22">
      <c r="A436" s="144"/>
      <c r="B436" s="144"/>
      <c r="C436" s="147"/>
      <c r="D436" s="147"/>
      <c r="E436" s="198"/>
      <c r="F436" s="148"/>
      <c r="G436" s="144"/>
      <c r="H436" s="6"/>
      <c r="I436" s="6"/>
      <c r="J436" s="6"/>
      <c r="K436" s="6"/>
      <c r="L436" s="6"/>
      <c r="M436" s="6"/>
      <c r="N436" s="6"/>
      <c r="O436" s="6"/>
      <c r="P436" s="6"/>
      <c r="Q436" s="6"/>
      <c r="R436" s="6"/>
      <c r="S436" s="6"/>
      <c r="T436" s="6"/>
      <c r="U436" s="6"/>
      <c r="V436" s="6"/>
    </row>
    <row r="437" spans="1:22">
      <c r="A437" s="144"/>
      <c r="B437" s="144"/>
      <c r="C437" s="147"/>
      <c r="D437" s="147"/>
      <c r="E437" s="198"/>
      <c r="F437" s="148"/>
      <c r="G437" s="144"/>
      <c r="H437" s="6"/>
      <c r="I437" s="6"/>
      <c r="J437" s="6"/>
      <c r="K437" s="6"/>
      <c r="L437" s="6"/>
      <c r="M437" s="6"/>
      <c r="N437" s="6"/>
      <c r="O437" s="6"/>
      <c r="P437" s="6"/>
      <c r="Q437" s="6"/>
      <c r="R437" s="6"/>
      <c r="S437" s="6"/>
      <c r="T437" s="6"/>
      <c r="U437" s="6"/>
      <c r="V437" s="6"/>
    </row>
    <row r="438" spans="1:22">
      <c r="A438" s="144"/>
      <c r="B438" s="144"/>
      <c r="C438" s="147"/>
      <c r="D438" s="147"/>
      <c r="E438" s="198"/>
      <c r="F438" s="148"/>
      <c r="G438" s="144"/>
      <c r="H438" s="6"/>
      <c r="I438" s="6"/>
      <c r="J438" s="6"/>
      <c r="K438" s="6"/>
      <c r="L438" s="6"/>
      <c r="M438" s="6"/>
      <c r="N438" s="6"/>
      <c r="O438" s="6"/>
      <c r="P438" s="6"/>
      <c r="Q438" s="6"/>
      <c r="R438" s="6"/>
      <c r="S438" s="6"/>
      <c r="T438" s="6"/>
      <c r="U438" s="6"/>
      <c r="V438" s="6"/>
    </row>
    <row r="439" spans="1:22">
      <c r="A439" s="144"/>
      <c r="B439" s="144"/>
      <c r="C439" s="147"/>
      <c r="D439" s="147"/>
      <c r="E439" s="198"/>
      <c r="F439" s="148"/>
      <c r="G439" s="144"/>
      <c r="H439" s="6"/>
      <c r="I439" s="6"/>
      <c r="J439" s="6"/>
      <c r="K439" s="6"/>
      <c r="L439" s="6"/>
      <c r="M439" s="6"/>
      <c r="N439" s="6"/>
      <c r="O439" s="6"/>
      <c r="P439" s="6"/>
      <c r="Q439" s="6"/>
      <c r="R439" s="6"/>
      <c r="S439" s="6"/>
      <c r="T439" s="6"/>
      <c r="U439" s="6"/>
      <c r="V439" s="6"/>
    </row>
    <row r="440" spans="1:22">
      <c r="A440" s="144"/>
      <c r="B440" s="144"/>
      <c r="C440" s="147"/>
      <c r="D440" s="147"/>
      <c r="E440" s="198"/>
      <c r="F440" s="148"/>
      <c r="G440" s="144"/>
      <c r="H440" s="6"/>
      <c r="I440" s="6"/>
      <c r="J440" s="6"/>
      <c r="K440" s="6"/>
      <c r="L440" s="6"/>
      <c r="M440" s="6"/>
      <c r="N440" s="6"/>
      <c r="O440" s="6"/>
      <c r="P440" s="6"/>
      <c r="Q440" s="6"/>
      <c r="R440" s="6"/>
      <c r="S440" s="6"/>
      <c r="T440" s="6"/>
      <c r="U440" s="6"/>
      <c r="V440" s="6"/>
    </row>
    <row r="441" spans="1:22">
      <c r="A441" s="144"/>
      <c r="B441" s="144"/>
      <c r="C441" s="147"/>
      <c r="D441" s="147"/>
      <c r="E441" s="198"/>
      <c r="F441" s="148"/>
      <c r="G441" s="144"/>
      <c r="H441" s="6"/>
      <c r="I441" s="6"/>
      <c r="J441" s="6"/>
      <c r="K441" s="6"/>
      <c r="L441" s="6"/>
      <c r="M441" s="6"/>
      <c r="N441" s="6"/>
      <c r="O441" s="6"/>
      <c r="P441" s="6"/>
      <c r="Q441" s="6"/>
      <c r="R441" s="6"/>
      <c r="S441" s="6"/>
      <c r="T441" s="6"/>
      <c r="U441" s="6"/>
      <c r="V441" s="6"/>
    </row>
    <row r="442" spans="1:22">
      <c r="A442" s="144"/>
      <c r="B442" s="144"/>
      <c r="C442" s="147"/>
      <c r="D442" s="147"/>
      <c r="E442" s="198"/>
      <c r="F442" s="148"/>
      <c r="G442" s="144"/>
      <c r="H442" s="6"/>
      <c r="I442" s="6"/>
      <c r="J442" s="6"/>
      <c r="K442" s="6"/>
      <c r="L442" s="6"/>
      <c r="M442" s="6"/>
      <c r="N442" s="6"/>
      <c r="O442" s="6"/>
      <c r="P442" s="6"/>
      <c r="Q442" s="6"/>
      <c r="R442" s="6"/>
      <c r="S442" s="6"/>
      <c r="T442" s="6"/>
      <c r="U442" s="6"/>
      <c r="V442" s="6"/>
    </row>
    <row r="443" spans="1:22">
      <c r="A443" s="144"/>
      <c r="B443" s="144"/>
      <c r="C443" s="147"/>
      <c r="D443" s="147"/>
      <c r="E443" s="198"/>
      <c r="F443" s="148"/>
      <c r="G443" s="144"/>
      <c r="H443" s="6"/>
      <c r="I443" s="6"/>
      <c r="J443" s="6"/>
      <c r="K443" s="6"/>
      <c r="L443" s="6"/>
      <c r="M443" s="6"/>
      <c r="N443" s="6"/>
      <c r="O443" s="6"/>
      <c r="P443" s="6"/>
      <c r="Q443" s="6"/>
      <c r="R443" s="6"/>
      <c r="S443" s="6"/>
      <c r="T443" s="6"/>
      <c r="U443" s="6"/>
      <c r="V443" s="6"/>
    </row>
    <row r="444" spans="1:22">
      <c r="A444" s="144"/>
      <c r="B444" s="144"/>
      <c r="C444" s="147"/>
      <c r="D444" s="147"/>
      <c r="E444" s="198"/>
      <c r="F444" s="148"/>
      <c r="G444" s="144"/>
      <c r="H444" s="6"/>
      <c r="I444" s="6"/>
      <c r="J444" s="6"/>
      <c r="K444" s="6"/>
      <c r="L444" s="6"/>
      <c r="M444" s="6"/>
      <c r="N444" s="6"/>
      <c r="O444" s="6"/>
      <c r="P444" s="6"/>
      <c r="Q444" s="6"/>
      <c r="R444" s="6"/>
      <c r="S444" s="6"/>
      <c r="T444" s="6"/>
      <c r="U444" s="6"/>
      <c r="V444" s="6"/>
    </row>
    <row r="445" spans="1:22">
      <c r="A445" s="144"/>
      <c r="B445" s="144"/>
      <c r="C445" s="147"/>
      <c r="D445" s="147"/>
      <c r="E445" s="198"/>
      <c r="F445" s="148"/>
      <c r="G445" s="144"/>
      <c r="H445" s="6"/>
      <c r="I445" s="6"/>
      <c r="J445" s="6"/>
      <c r="K445" s="6"/>
      <c r="L445" s="6"/>
      <c r="M445" s="6"/>
      <c r="N445" s="6"/>
      <c r="O445" s="6"/>
      <c r="P445" s="6"/>
      <c r="Q445" s="6"/>
      <c r="R445" s="6"/>
      <c r="S445" s="6"/>
      <c r="T445" s="6"/>
      <c r="U445" s="6"/>
      <c r="V445" s="6"/>
    </row>
    <row r="446" spans="1:22">
      <c r="A446" s="144"/>
      <c r="B446" s="144"/>
      <c r="C446" s="147"/>
      <c r="D446" s="147"/>
      <c r="E446" s="198"/>
      <c r="F446" s="148"/>
      <c r="G446" s="144"/>
      <c r="H446" s="6"/>
      <c r="I446" s="6"/>
      <c r="J446" s="6"/>
      <c r="K446" s="6"/>
      <c r="L446" s="6"/>
      <c r="M446" s="6"/>
      <c r="N446" s="6"/>
      <c r="O446" s="6"/>
      <c r="P446" s="6"/>
      <c r="Q446" s="6"/>
      <c r="R446" s="6"/>
      <c r="S446" s="6"/>
      <c r="T446" s="6"/>
      <c r="U446" s="6"/>
      <c r="V446" s="6"/>
    </row>
    <row r="447" spans="1:22">
      <c r="A447" s="144"/>
      <c r="B447" s="144"/>
      <c r="C447" s="147"/>
      <c r="D447" s="147"/>
      <c r="E447" s="198"/>
      <c r="F447" s="148"/>
      <c r="G447" s="144"/>
      <c r="H447" s="6"/>
      <c r="I447" s="6"/>
      <c r="J447" s="6"/>
      <c r="K447" s="6"/>
      <c r="L447" s="6"/>
      <c r="M447" s="6"/>
      <c r="N447" s="6"/>
      <c r="O447" s="6"/>
      <c r="P447" s="6"/>
      <c r="Q447" s="6"/>
      <c r="R447" s="6"/>
      <c r="S447" s="6"/>
      <c r="T447" s="6"/>
      <c r="U447" s="6"/>
      <c r="V447" s="6"/>
    </row>
    <row r="448" spans="1:22">
      <c r="A448" s="144"/>
      <c r="B448" s="144"/>
      <c r="C448" s="147"/>
      <c r="D448" s="147"/>
      <c r="E448" s="198"/>
      <c r="F448" s="148"/>
      <c r="G448" s="144"/>
      <c r="H448" s="6"/>
      <c r="I448" s="6"/>
      <c r="J448" s="6"/>
      <c r="K448" s="6"/>
      <c r="L448" s="6"/>
      <c r="M448" s="6"/>
      <c r="N448" s="6"/>
      <c r="O448" s="6"/>
      <c r="P448" s="6"/>
      <c r="Q448" s="6"/>
      <c r="R448" s="6"/>
      <c r="S448" s="6"/>
      <c r="T448" s="6"/>
      <c r="U448" s="6"/>
      <c r="V448" s="6"/>
    </row>
    <row r="449" spans="1:22">
      <c r="A449" s="144"/>
      <c r="B449" s="144"/>
      <c r="C449" s="147"/>
      <c r="D449" s="147"/>
      <c r="E449" s="198"/>
      <c r="F449" s="148"/>
      <c r="G449" s="144"/>
      <c r="H449" s="6"/>
      <c r="I449" s="6"/>
      <c r="J449" s="6"/>
      <c r="K449" s="6"/>
      <c r="L449" s="6"/>
      <c r="M449" s="6"/>
      <c r="N449" s="6"/>
      <c r="O449" s="6"/>
      <c r="P449" s="6"/>
      <c r="Q449" s="6"/>
      <c r="R449" s="6"/>
      <c r="S449" s="6"/>
      <c r="T449" s="6"/>
      <c r="U449" s="6"/>
      <c r="V449" s="6"/>
    </row>
    <row r="450" spans="1:22">
      <c r="A450" s="144"/>
      <c r="B450" s="144"/>
      <c r="C450" s="147"/>
      <c r="D450" s="147"/>
      <c r="E450" s="198"/>
      <c r="F450" s="148"/>
      <c r="G450" s="144"/>
      <c r="H450" s="6"/>
      <c r="I450" s="6"/>
      <c r="J450" s="6"/>
      <c r="K450" s="6"/>
      <c r="L450" s="6"/>
      <c r="M450" s="6"/>
      <c r="N450" s="6"/>
      <c r="O450" s="6"/>
      <c r="P450" s="6"/>
      <c r="Q450" s="6"/>
      <c r="R450" s="6"/>
      <c r="S450" s="6"/>
      <c r="T450" s="6"/>
      <c r="U450" s="6"/>
      <c r="V450" s="6"/>
    </row>
    <row r="451" spans="1:22">
      <c r="A451" s="144"/>
      <c r="B451" s="144"/>
      <c r="C451" s="147"/>
      <c r="D451" s="147"/>
      <c r="E451" s="198"/>
      <c r="F451" s="148"/>
      <c r="G451" s="144"/>
      <c r="H451" s="6"/>
      <c r="I451" s="6"/>
      <c r="J451" s="6"/>
      <c r="K451" s="6"/>
      <c r="L451" s="6"/>
      <c r="M451" s="6"/>
      <c r="N451" s="6"/>
      <c r="O451" s="6"/>
      <c r="P451" s="6"/>
      <c r="Q451" s="6"/>
      <c r="R451" s="6"/>
      <c r="S451" s="6"/>
      <c r="T451" s="6"/>
      <c r="U451" s="6"/>
      <c r="V451" s="6"/>
    </row>
    <row r="452" spans="1:22">
      <c r="A452" s="144"/>
      <c r="B452" s="144"/>
      <c r="C452" s="147"/>
      <c r="D452" s="147"/>
      <c r="E452" s="198"/>
      <c r="F452" s="148"/>
      <c r="G452" s="144"/>
      <c r="H452" s="6"/>
      <c r="I452" s="6"/>
      <c r="J452" s="6"/>
      <c r="K452" s="6"/>
      <c r="L452" s="6"/>
      <c r="M452" s="6"/>
      <c r="N452" s="6"/>
      <c r="O452" s="6"/>
      <c r="P452" s="6"/>
      <c r="Q452" s="6"/>
      <c r="R452" s="6"/>
      <c r="S452" s="6"/>
      <c r="T452" s="6"/>
      <c r="U452" s="6"/>
      <c r="V452" s="6"/>
    </row>
    <row r="453" spans="1:22">
      <c r="A453" s="144"/>
      <c r="B453" s="144"/>
      <c r="C453" s="147"/>
      <c r="D453" s="147"/>
      <c r="E453" s="198"/>
      <c r="F453" s="148"/>
      <c r="G453" s="144"/>
      <c r="H453" s="6"/>
      <c r="I453" s="6"/>
      <c r="J453" s="6"/>
      <c r="K453" s="6"/>
      <c r="L453" s="6"/>
      <c r="M453" s="6"/>
      <c r="N453" s="6"/>
      <c r="O453" s="6"/>
      <c r="P453" s="6"/>
      <c r="Q453" s="6"/>
      <c r="R453" s="6"/>
      <c r="S453" s="6"/>
      <c r="T453" s="6"/>
      <c r="U453" s="6"/>
      <c r="V453" s="6"/>
    </row>
    <row r="454" spans="1:22">
      <c r="A454" s="144"/>
      <c r="B454" s="144"/>
      <c r="C454" s="147"/>
      <c r="D454" s="147"/>
      <c r="E454" s="198"/>
      <c r="F454" s="148"/>
      <c r="G454" s="144"/>
      <c r="H454" s="6"/>
      <c r="I454" s="6"/>
      <c r="J454" s="6"/>
      <c r="K454" s="6"/>
      <c r="L454" s="6"/>
      <c r="M454" s="6"/>
      <c r="N454" s="6"/>
      <c r="O454" s="6"/>
      <c r="P454" s="6"/>
      <c r="Q454" s="6"/>
      <c r="R454" s="6"/>
      <c r="S454" s="6"/>
      <c r="T454" s="6"/>
      <c r="U454" s="6"/>
      <c r="V454" s="6"/>
    </row>
    <row r="455" spans="1:22">
      <c r="A455" s="144"/>
      <c r="B455" s="144"/>
      <c r="C455" s="147"/>
      <c r="D455" s="147"/>
      <c r="E455" s="198"/>
      <c r="F455" s="148"/>
      <c r="G455" s="144"/>
      <c r="H455" s="6"/>
      <c r="I455" s="6"/>
      <c r="J455" s="6"/>
      <c r="K455" s="6"/>
      <c r="L455" s="6"/>
      <c r="M455" s="6"/>
      <c r="N455" s="6"/>
      <c r="O455" s="6"/>
      <c r="P455" s="6"/>
      <c r="Q455" s="6"/>
      <c r="R455" s="6"/>
      <c r="S455" s="6"/>
      <c r="T455" s="6"/>
      <c r="U455" s="6"/>
      <c r="V455" s="6"/>
    </row>
    <row r="456" spans="1:22">
      <c r="A456" s="144"/>
      <c r="B456" s="144"/>
      <c r="C456" s="147"/>
      <c r="D456" s="147"/>
      <c r="E456" s="198"/>
      <c r="F456" s="148"/>
      <c r="G456" s="144"/>
      <c r="H456" s="6"/>
      <c r="I456" s="6"/>
      <c r="J456" s="6"/>
      <c r="K456" s="6"/>
      <c r="L456" s="6"/>
      <c r="M456" s="6"/>
      <c r="N456" s="6"/>
      <c r="O456" s="6"/>
      <c r="P456" s="6"/>
      <c r="Q456" s="6"/>
      <c r="R456" s="6"/>
      <c r="S456" s="6"/>
      <c r="T456" s="6"/>
      <c r="U456" s="6"/>
      <c r="V456" s="6"/>
    </row>
    <row r="457" spans="1:22">
      <c r="A457" s="144"/>
      <c r="B457" s="144"/>
      <c r="C457" s="147"/>
      <c r="D457" s="147"/>
      <c r="E457" s="198"/>
      <c r="F457" s="148"/>
      <c r="G457" s="144"/>
      <c r="H457" s="6"/>
      <c r="I457" s="6"/>
      <c r="J457" s="6"/>
      <c r="K457" s="6"/>
      <c r="L457" s="6"/>
      <c r="M457" s="6"/>
      <c r="N457" s="6"/>
      <c r="O457" s="6"/>
      <c r="P457" s="6"/>
      <c r="Q457" s="6"/>
      <c r="R457" s="6"/>
      <c r="S457" s="6"/>
      <c r="T457" s="6"/>
      <c r="U457" s="6"/>
      <c r="V457" s="6"/>
    </row>
    <row r="458" spans="1:22">
      <c r="A458" s="144"/>
      <c r="B458" s="144"/>
      <c r="C458" s="147"/>
      <c r="D458" s="147"/>
      <c r="E458" s="198"/>
      <c r="F458" s="148"/>
      <c r="G458" s="144"/>
      <c r="H458" s="6"/>
      <c r="I458" s="6"/>
      <c r="J458" s="6"/>
      <c r="K458" s="6"/>
      <c r="L458" s="6"/>
      <c r="M458" s="6"/>
      <c r="N458" s="6"/>
      <c r="O458" s="6"/>
      <c r="P458" s="6"/>
      <c r="Q458" s="6"/>
      <c r="R458" s="6"/>
      <c r="S458" s="6"/>
      <c r="T458" s="6"/>
      <c r="U458" s="6"/>
      <c r="V458" s="6"/>
    </row>
    <row r="459" spans="1:22">
      <c r="A459" s="144"/>
      <c r="B459" s="144"/>
      <c r="C459" s="147"/>
      <c r="D459" s="147"/>
      <c r="E459" s="198"/>
      <c r="F459" s="148"/>
      <c r="G459" s="144"/>
      <c r="H459" s="6"/>
      <c r="I459" s="6"/>
      <c r="J459" s="6"/>
      <c r="K459" s="6"/>
      <c r="L459" s="6"/>
      <c r="M459" s="6"/>
      <c r="N459" s="6"/>
      <c r="O459" s="6"/>
      <c r="P459" s="6"/>
      <c r="Q459" s="6"/>
      <c r="R459" s="6"/>
      <c r="S459" s="6"/>
      <c r="T459" s="6"/>
      <c r="U459" s="6"/>
      <c r="V459" s="6"/>
    </row>
    <row r="460" spans="1:22">
      <c r="A460" s="144"/>
      <c r="B460" s="144"/>
      <c r="C460" s="147"/>
      <c r="D460" s="147"/>
      <c r="E460" s="198"/>
      <c r="F460" s="148"/>
      <c r="G460" s="144"/>
      <c r="H460" s="6"/>
      <c r="I460" s="6"/>
      <c r="J460" s="6"/>
      <c r="K460" s="6"/>
      <c r="L460" s="6"/>
      <c r="M460" s="6"/>
      <c r="N460" s="6"/>
      <c r="O460" s="6"/>
      <c r="P460" s="6"/>
      <c r="Q460" s="6"/>
      <c r="R460" s="6"/>
      <c r="S460" s="6"/>
      <c r="T460" s="6"/>
      <c r="U460" s="6"/>
      <c r="V460" s="6"/>
    </row>
    <row r="461" spans="1:22">
      <c r="A461" s="144"/>
      <c r="B461" s="144"/>
      <c r="C461" s="147"/>
      <c r="D461" s="147"/>
      <c r="E461" s="198"/>
      <c r="F461" s="148"/>
      <c r="G461" s="144"/>
      <c r="H461" s="6"/>
      <c r="I461" s="6"/>
      <c r="J461" s="6"/>
      <c r="K461" s="6"/>
      <c r="L461" s="6"/>
      <c r="M461" s="6"/>
      <c r="N461" s="6"/>
      <c r="O461" s="6"/>
      <c r="P461" s="6"/>
      <c r="Q461" s="6"/>
      <c r="R461" s="6"/>
      <c r="S461" s="6"/>
      <c r="T461" s="6"/>
      <c r="U461" s="6"/>
      <c r="V461" s="6"/>
    </row>
    <row r="462" spans="1:22">
      <c r="A462" s="144"/>
      <c r="B462" s="144"/>
      <c r="C462" s="147"/>
      <c r="D462" s="147"/>
      <c r="E462" s="198"/>
      <c r="F462" s="148"/>
      <c r="G462" s="144"/>
      <c r="H462" s="6"/>
      <c r="I462" s="6"/>
      <c r="J462" s="6"/>
      <c r="K462" s="6"/>
      <c r="L462" s="6"/>
      <c r="M462" s="6"/>
      <c r="N462" s="6"/>
      <c r="O462" s="6"/>
      <c r="P462" s="6"/>
      <c r="Q462" s="6"/>
      <c r="R462" s="6"/>
      <c r="S462" s="6"/>
      <c r="T462" s="6"/>
      <c r="U462" s="6"/>
      <c r="V462" s="6"/>
    </row>
    <row r="463" spans="1:22">
      <c r="A463" s="144"/>
      <c r="B463" s="144"/>
      <c r="C463" s="147"/>
      <c r="D463" s="147"/>
      <c r="E463" s="198"/>
      <c r="F463" s="148"/>
      <c r="G463" s="144"/>
      <c r="H463" s="6"/>
      <c r="I463" s="6"/>
      <c r="J463" s="6"/>
      <c r="K463" s="6"/>
      <c r="L463" s="6"/>
      <c r="M463" s="6"/>
      <c r="N463" s="6"/>
      <c r="O463" s="6"/>
      <c r="P463" s="6"/>
      <c r="Q463" s="6"/>
      <c r="R463" s="6"/>
      <c r="S463" s="6"/>
      <c r="T463" s="6"/>
      <c r="U463" s="6"/>
      <c r="V463" s="6"/>
    </row>
    <row r="464" spans="1:22">
      <c r="A464" s="144"/>
      <c r="B464" s="144"/>
      <c r="C464" s="147"/>
      <c r="D464" s="147"/>
      <c r="E464" s="198"/>
      <c r="F464" s="148"/>
      <c r="G464" s="144"/>
      <c r="H464" s="6"/>
      <c r="I464" s="6"/>
      <c r="J464" s="6"/>
      <c r="K464" s="6"/>
      <c r="L464" s="6"/>
      <c r="M464" s="6"/>
      <c r="N464" s="6"/>
      <c r="O464" s="6"/>
      <c r="P464" s="6"/>
      <c r="Q464" s="6"/>
      <c r="R464" s="6"/>
      <c r="S464" s="6"/>
      <c r="T464" s="6"/>
      <c r="U464" s="6"/>
      <c r="V464" s="6"/>
    </row>
    <row r="465" spans="1:22">
      <c r="A465" s="144"/>
      <c r="B465" s="144"/>
      <c r="C465" s="147"/>
      <c r="D465" s="147"/>
      <c r="E465" s="198"/>
      <c r="F465" s="148"/>
      <c r="G465" s="144"/>
      <c r="H465" s="6"/>
      <c r="I465" s="6"/>
      <c r="J465" s="6"/>
      <c r="K465" s="6"/>
      <c r="L465" s="6"/>
      <c r="M465" s="6"/>
      <c r="N465" s="6"/>
      <c r="O465" s="6"/>
      <c r="P465" s="6"/>
      <c r="Q465" s="6"/>
      <c r="R465" s="6"/>
      <c r="S465" s="6"/>
      <c r="T465" s="6"/>
      <c r="U465" s="6"/>
      <c r="V465" s="6"/>
    </row>
    <row r="466" spans="1:22">
      <c r="A466" s="144"/>
      <c r="B466" s="144"/>
      <c r="C466" s="147"/>
      <c r="D466" s="147"/>
      <c r="E466" s="198"/>
      <c r="F466" s="148"/>
      <c r="G466" s="144"/>
      <c r="H466" s="6"/>
      <c r="I466" s="6"/>
      <c r="J466" s="6"/>
      <c r="K466" s="6"/>
      <c r="L466" s="6"/>
      <c r="M466" s="6"/>
      <c r="N466" s="6"/>
      <c r="O466" s="6"/>
      <c r="P466" s="6"/>
      <c r="Q466" s="6"/>
      <c r="R466" s="6"/>
      <c r="S466" s="6"/>
      <c r="T466" s="6"/>
      <c r="U466" s="6"/>
      <c r="V466" s="6"/>
    </row>
    <row r="467" spans="1:22">
      <c r="A467" s="144"/>
      <c r="B467" s="144"/>
      <c r="C467" s="147"/>
      <c r="D467" s="147"/>
      <c r="E467" s="198"/>
      <c r="F467" s="148"/>
      <c r="G467" s="144"/>
      <c r="H467" s="6"/>
      <c r="I467" s="6"/>
      <c r="J467" s="6"/>
      <c r="K467" s="6"/>
      <c r="L467" s="6"/>
      <c r="M467" s="6"/>
      <c r="N467" s="6"/>
      <c r="O467" s="6"/>
      <c r="P467" s="6"/>
      <c r="Q467" s="6"/>
      <c r="R467" s="6"/>
      <c r="S467" s="6"/>
      <c r="T467" s="6"/>
      <c r="U467" s="6"/>
      <c r="V467" s="6"/>
    </row>
    <row r="468" spans="1:22">
      <c r="A468" s="144"/>
      <c r="B468" s="144"/>
      <c r="C468" s="147"/>
      <c r="D468" s="147"/>
      <c r="E468" s="198"/>
      <c r="F468" s="148"/>
      <c r="G468" s="144"/>
      <c r="H468" s="6"/>
      <c r="I468" s="6"/>
      <c r="J468" s="6"/>
      <c r="K468" s="6"/>
      <c r="L468" s="6"/>
      <c r="M468" s="6"/>
      <c r="N468" s="6"/>
      <c r="O468" s="6"/>
      <c r="P468" s="6"/>
      <c r="Q468" s="6"/>
      <c r="R468" s="6"/>
      <c r="S468" s="6"/>
      <c r="T468" s="6"/>
      <c r="U468" s="6"/>
      <c r="V468" s="6"/>
    </row>
    <row r="469" spans="1:22">
      <c r="A469" s="144"/>
      <c r="B469" s="144"/>
      <c r="C469" s="147"/>
      <c r="D469" s="147"/>
      <c r="E469" s="198"/>
      <c r="F469" s="148"/>
      <c r="G469" s="144"/>
      <c r="H469" s="6"/>
      <c r="I469" s="6"/>
      <c r="J469" s="6"/>
      <c r="K469" s="6"/>
      <c r="L469" s="6"/>
      <c r="M469" s="6"/>
      <c r="N469" s="6"/>
      <c r="O469" s="6"/>
      <c r="P469" s="6"/>
      <c r="Q469" s="6"/>
      <c r="R469" s="6"/>
      <c r="S469" s="6"/>
      <c r="T469" s="6"/>
      <c r="U469" s="6"/>
      <c r="V469" s="6"/>
    </row>
    <row r="470" spans="1:22">
      <c r="A470" s="144"/>
      <c r="B470" s="144"/>
      <c r="C470" s="147"/>
      <c r="D470" s="147"/>
      <c r="E470" s="198"/>
      <c r="F470" s="148"/>
      <c r="G470" s="144"/>
      <c r="H470" s="6"/>
      <c r="I470" s="6"/>
      <c r="J470" s="6"/>
      <c r="K470" s="6"/>
      <c r="L470" s="6"/>
      <c r="M470" s="6"/>
      <c r="N470" s="6"/>
      <c r="O470" s="6"/>
      <c r="P470" s="6"/>
      <c r="Q470" s="6"/>
      <c r="R470" s="6"/>
      <c r="S470" s="6"/>
      <c r="T470" s="6"/>
      <c r="U470" s="6"/>
      <c r="V470" s="6"/>
    </row>
    <row r="471" spans="1:22">
      <c r="A471" s="144"/>
      <c r="B471" s="144"/>
      <c r="C471" s="147"/>
      <c r="D471" s="147"/>
      <c r="E471" s="198"/>
      <c r="F471" s="148"/>
      <c r="G471" s="144"/>
      <c r="H471" s="6"/>
      <c r="I471" s="6"/>
      <c r="J471" s="6"/>
      <c r="K471" s="6"/>
      <c r="L471" s="6"/>
      <c r="M471" s="6"/>
      <c r="N471" s="6"/>
      <c r="O471" s="6"/>
      <c r="P471" s="6"/>
      <c r="Q471" s="6"/>
      <c r="R471" s="6"/>
      <c r="S471" s="6"/>
      <c r="T471" s="6"/>
      <c r="U471" s="6"/>
      <c r="V471" s="6"/>
    </row>
    <row r="472" spans="1:22">
      <c r="A472" s="144"/>
      <c r="B472" s="144"/>
      <c r="C472" s="147"/>
      <c r="D472" s="147"/>
      <c r="E472" s="198"/>
      <c r="F472" s="148"/>
      <c r="G472" s="144"/>
      <c r="H472" s="6"/>
      <c r="I472" s="6"/>
      <c r="J472" s="6"/>
      <c r="K472" s="6"/>
      <c r="L472" s="6"/>
      <c r="M472" s="6"/>
      <c r="N472" s="6"/>
      <c r="O472" s="6"/>
      <c r="P472" s="6"/>
      <c r="Q472" s="6"/>
      <c r="R472" s="6"/>
      <c r="S472" s="6"/>
      <c r="T472" s="6"/>
      <c r="U472" s="6"/>
      <c r="V472" s="6"/>
    </row>
    <row r="473" spans="1:22">
      <c r="A473" s="144"/>
      <c r="B473" s="144"/>
      <c r="C473" s="147"/>
      <c r="D473" s="147"/>
      <c r="E473" s="198"/>
      <c r="F473" s="148"/>
      <c r="G473" s="144"/>
      <c r="H473" s="6"/>
      <c r="I473" s="6"/>
      <c r="J473" s="6"/>
      <c r="K473" s="6"/>
      <c r="L473" s="6"/>
      <c r="M473" s="6"/>
      <c r="N473" s="6"/>
      <c r="O473" s="6"/>
      <c r="P473" s="6"/>
      <c r="Q473" s="6"/>
      <c r="R473" s="6"/>
      <c r="S473" s="6"/>
      <c r="T473" s="6"/>
      <c r="U473" s="6"/>
      <c r="V473" s="6"/>
    </row>
    <row r="474" spans="1:22">
      <c r="A474" s="144"/>
      <c r="B474" s="144"/>
      <c r="C474" s="147"/>
      <c r="D474" s="147"/>
      <c r="E474" s="198"/>
      <c r="F474" s="148"/>
      <c r="G474" s="144"/>
      <c r="H474" s="6"/>
      <c r="I474" s="6"/>
      <c r="J474" s="6"/>
      <c r="K474" s="6"/>
      <c r="L474" s="6"/>
      <c r="M474" s="6"/>
      <c r="N474" s="6"/>
      <c r="O474" s="6"/>
      <c r="P474" s="6"/>
      <c r="Q474" s="6"/>
      <c r="R474" s="6"/>
      <c r="S474" s="6"/>
      <c r="T474" s="6"/>
      <c r="U474" s="6"/>
      <c r="V474" s="6"/>
    </row>
    <row r="475" spans="1:22">
      <c r="A475" s="144"/>
      <c r="B475" s="144"/>
      <c r="C475" s="147"/>
      <c r="D475" s="147"/>
      <c r="E475" s="198"/>
      <c r="F475" s="148"/>
      <c r="G475" s="144"/>
      <c r="H475" s="6"/>
      <c r="I475" s="6"/>
      <c r="J475" s="6"/>
      <c r="K475" s="6"/>
      <c r="L475" s="6"/>
      <c r="M475" s="6"/>
      <c r="N475" s="6"/>
      <c r="O475" s="6"/>
      <c r="P475" s="6"/>
      <c r="Q475" s="6"/>
      <c r="R475" s="6"/>
      <c r="S475" s="6"/>
      <c r="T475" s="6"/>
      <c r="U475" s="6"/>
      <c r="V475" s="6"/>
    </row>
    <row r="476" spans="1:22">
      <c r="A476" s="144"/>
      <c r="B476" s="144"/>
      <c r="C476" s="147"/>
      <c r="D476" s="147"/>
      <c r="E476" s="198"/>
      <c r="F476" s="148"/>
      <c r="G476" s="144"/>
      <c r="H476" s="6"/>
      <c r="I476" s="6"/>
      <c r="J476" s="6"/>
      <c r="K476" s="6"/>
      <c r="L476" s="6"/>
      <c r="M476" s="6"/>
      <c r="N476" s="6"/>
      <c r="O476" s="6"/>
      <c r="P476" s="6"/>
      <c r="Q476" s="6"/>
      <c r="R476" s="6"/>
      <c r="S476" s="6"/>
      <c r="T476" s="6"/>
      <c r="U476" s="6"/>
      <c r="V476" s="6"/>
    </row>
    <row r="477" spans="1:22">
      <c r="A477" s="144"/>
      <c r="B477" s="144"/>
      <c r="C477" s="147"/>
      <c r="D477" s="147"/>
      <c r="E477" s="198"/>
      <c r="F477" s="148"/>
      <c r="G477" s="144"/>
      <c r="H477" s="6"/>
      <c r="I477" s="6"/>
      <c r="J477" s="6"/>
      <c r="K477" s="6"/>
      <c r="L477" s="6"/>
      <c r="M477" s="6"/>
      <c r="N477" s="6"/>
      <c r="O477" s="6"/>
      <c r="P477" s="6"/>
      <c r="Q477" s="6"/>
      <c r="R477" s="6"/>
      <c r="S477" s="6"/>
      <c r="T477" s="6"/>
      <c r="U477" s="6"/>
      <c r="V477" s="6"/>
    </row>
    <row r="478" spans="1:22">
      <c r="A478" s="144"/>
      <c r="B478" s="144"/>
      <c r="C478" s="147"/>
      <c r="D478" s="147"/>
      <c r="E478" s="198"/>
      <c r="F478" s="148"/>
      <c r="G478" s="144"/>
      <c r="H478" s="6"/>
      <c r="I478" s="6"/>
      <c r="J478" s="6"/>
      <c r="K478" s="6"/>
      <c r="L478" s="6"/>
      <c r="M478" s="6"/>
      <c r="N478" s="6"/>
      <c r="O478" s="6"/>
      <c r="P478" s="6"/>
      <c r="Q478" s="6"/>
      <c r="R478" s="6"/>
      <c r="S478" s="6"/>
      <c r="T478" s="6"/>
      <c r="U478" s="6"/>
      <c r="V478" s="6"/>
    </row>
    <row r="479" spans="1:22">
      <c r="A479" s="144"/>
      <c r="B479" s="144"/>
      <c r="C479" s="147"/>
      <c r="D479" s="147"/>
      <c r="E479" s="198"/>
      <c r="F479" s="148"/>
      <c r="G479" s="144"/>
      <c r="H479" s="6"/>
      <c r="I479" s="6"/>
      <c r="J479" s="6"/>
      <c r="K479" s="6"/>
      <c r="L479" s="6"/>
      <c r="M479" s="6"/>
      <c r="N479" s="6"/>
      <c r="O479" s="6"/>
      <c r="P479" s="6"/>
      <c r="Q479" s="6"/>
      <c r="R479" s="6"/>
      <c r="S479" s="6"/>
      <c r="T479" s="6"/>
      <c r="U479" s="6"/>
      <c r="V479" s="6"/>
    </row>
    <row r="480" spans="1:22">
      <c r="A480" s="144"/>
      <c r="B480" s="144"/>
      <c r="C480" s="147"/>
      <c r="D480" s="147"/>
      <c r="E480" s="198"/>
      <c r="F480" s="148"/>
      <c r="G480" s="144"/>
      <c r="H480" s="6"/>
      <c r="I480" s="6"/>
      <c r="J480" s="6"/>
      <c r="K480" s="6"/>
      <c r="L480" s="6"/>
      <c r="M480" s="6"/>
      <c r="N480" s="6"/>
      <c r="O480" s="6"/>
      <c r="P480" s="6"/>
      <c r="Q480" s="6"/>
      <c r="R480" s="6"/>
      <c r="S480" s="6"/>
      <c r="T480" s="6"/>
      <c r="U480" s="6"/>
      <c r="V480" s="6"/>
    </row>
    <row r="481" spans="1:22">
      <c r="A481" s="144"/>
      <c r="B481" s="144"/>
      <c r="C481" s="147"/>
      <c r="D481" s="147"/>
      <c r="E481" s="198"/>
      <c r="F481" s="148"/>
      <c r="G481" s="144"/>
      <c r="H481" s="6"/>
      <c r="I481" s="6"/>
      <c r="J481" s="6"/>
      <c r="K481" s="6"/>
      <c r="L481" s="6"/>
      <c r="M481" s="6"/>
      <c r="N481" s="6"/>
      <c r="O481" s="6"/>
      <c r="P481" s="6"/>
      <c r="Q481" s="6"/>
      <c r="R481" s="6"/>
      <c r="S481" s="6"/>
      <c r="T481" s="6"/>
      <c r="U481" s="6"/>
      <c r="V481" s="6"/>
    </row>
    <row r="482" spans="1:22">
      <c r="A482" s="144"/>
      <c r="B482" s="144"/>
      <c r="C482" s="147"/>
      <c r="D482" s="147"/>
      <c r="E482" s="198"/>
      <c r="F482" s="148"/>
      <c r="G482" s="144"/>
      <c r="H482" s="6"/>
      <c r="I482" s="6"/>
      <c r="J482" s="6"/>
      <c r="K482" s="6"/>
      <c r="L482" s="6"/>
      <c r="M482" s="6"/>
      <c r="N482" s="6"/>
      <c r="O482" s="6"/>
      <c r="P482" s="6"/>
      <c r="Q482" s="6"/>
      <c r="R482" s="6"/>
      <c r="S482" s="6"/>
      <c r="T482" s="6"/>
      <c r="U482" s="6"/>
      <c r="V482" s="6"/>
    </row>
    <row r="483" spans="1:22">
      <c r="A483" s="144"/>
      <c r="B483" s="144"/>
      <c r="C483" s="147"/>
      <c r="D483" s="147"/>
      <c r="E483" s="198"/>
      <c r="F483" s="148"/>
      <c r="G483" s="144"/>
      <c r="H483" s="6"/>
      <c r="I483" s="6"/>
      <c r="J483" s="6"/>
      <c r="K483" s="6"/>
      <c r="L483" s="6"/>
      <c r="M483" s="6"/>
      <c r="N483" s="6"/>
      <c r="O483" s="6"/>
      <c r="P483" s="6"/>
      <c r="Q483" s="6"/>
      <c r="R483" s="6"/>
      <c r="S483" s="6"/>
      <c r="T483" s="6"/>
      <c r="U483" s="6"/>
      <c r="V483" s="6"/>
    </row>
    <row r="484" spans="1:22">
      <c r="A484" s="144"/>
      <c r="B484" s="144"/>
      <c r="C484" s="147"/>
      <c r="D484" s="147"/>
      <c r="E484" s="198"/>
      <c r="F484" s="148"/>
      <c r="G484" s="144"/>
      <c r="H484" s="6"/>
      <c r="I484" s="6"/>
      <c r="J484" s="6"/>
      <c r="K484" s="6"/>
      <c r="L484" s="6"/>
      <c r="M484" s="6"/>
      <c r="N484" s="6"/>
      <c r="O484" s="6"/>
      <c r="P484" s="6"/>
      <c r="Q484" s="6"/>
      <c r="R484" s="6"/>
      <c r="S484" s="6"/>
      <c r="T484" s="6"/>
      <c r="U484" s="6"/>
      <c r="V484" s="6"/>
    </row>
    <row r="485" spans="1:22">
      <c r="A485" s="144"/>
      <c r="B485" s="144"/>
      <c r="C485" s="147"/>
      <c r="D485" s="147"/>
      <c r="E485" s="198"/>
      <c r="F485" s="148"/>
      <c r="G485" s="144"/>
      <c r="H485" s="6"/>
      <c r="I485" s="6"/>
      <c r="J485" s="6"/>
      <c r="K485" s="6"/>
      <c r="L485" s="6"/>
      <c r="M485" s="6"/>
      <c r="N485" s="6"/>
      <c r="O485" s="6"/>
      <c r="P485" s="6"/>
      <c r="Q485" s="6"/>
      <c r="R485" s="6"/>
      <c r="S485" s="6"/>
      <c r="T485" s="6"/>
      <c r="U485" s="6"/>
      <c r="V485" s="6"/>
    </row>
    <row r="486" spans="1:22">
      <c r="A486" s="144"/>
      <c r="B486" s="144"/>
      <c r="C486" s="147"/>
      <c r="D486" s="147"/>
      <c r="E486" s="198"/>
      <c r="F486" s="148"/>
      <c r="G486" s="144"/>
      <c r="H486" s="6"/>
      <c r="I486" s="6"/>
      <c r="J486" s="6"/>
      <c r="K486" s="6"/>
      <c r="L486" s="6"/>
      <c r="M486" s="6"/>
      <c r="N486" s="6"/>
      <c r="O486" s="6"/>
      <c r="P486" s="6"/>
      <c r="Q486" s="6"/>
      <c r="R486" s="6"/>
      <c r="S486" s="6"/>
      <c r="T486" s="6"/>
      <c r="U486" s="6"/>
      <c r="V486" s="6"/>
    </row>
    <row r="487" spans="1:22">
      <c r="A487" s="144"/>
      <c r="B487" s="144"/>
      <c r="C487" s="147"/>
      <c r="D487" s="147"/>
      <c r="E487" s="198"/>
      <c r="F487" s="148"/>
      <c r="G487" s="144"/>
      <c r="H487" s="6"/>
      <c r="I487" s="6"/>
      <c r="J487" s="6"/>
      <c r="K487" s="6"/>
      <c r="L487" s="6"/>
      <c r="M487" s="6"/>
      <c r="N487" s="6"/>
      <c r="O487" s="6"/>
      <c r="P487" s="6"/>
      <c r="Q487" s="6"/>
      <c r="R487" s="6"/>
      <c r="S487" s="6"/>
      <c r="T487" s="6"/>
      <c r="U487" s="6"/>
      <c r="V487" s="6"/>
    </row>
    <row r="488" spans="1:22">
      <c r="A488" s="144"/>
      <c r="B488" s="144"/>
      <c r="C488" s="147"/>
      <c r="D488" s="147"/>
      <c r="E488" s="198"/>
      <c r="F488" s="148"/>
      <c r="G488" s="144"/>
      <c r="H488" s="6"/>
      <c r="I488" s="6"/>
      <c r="J488" s="6"/>
      <c r="K488" s="6"/>
      <c r="L488" s="6"/>
      <c r="M488" s="6"/>
      <c r="N488" s="6"/>
      <c r="O488" s="6"/>
      <c r="P488" s="6"/>
      <c r="Q488" s="6"/>
      <c r="R488" s="6"/>
      <c r="S488" s="6"/>
      <c r="T488" s="6"/>
      <c r="U488" s="6"/>
      <c r="V488" s="6"/>
    </row>
    <row r="489" spans="1:22">
      <c r="A489" s="144"/>
      <c r="B489" s="144"/>
      <c r="C489" s="147"/>
      <c r="D489" s="147"/>
      <c r="E489" s="198"/>
      <c r="F489" s="148"/>
      <c r="G489" s="144"/>
      <c r="H489" s="6"/>
      <c r="I489" s="6"/>
      <c r="J489" s="6"/>
      <c r="K489" s="6"/>
      <c r="L489" s="6"/>
      <c r="M489" s="6"/>
      <c r="N489" s="6"/>
      <c r="O489" s="6"/>
      <c r="P489" s="6"/>
      <c r="Q489" s="6"/>
      <c r="R489" s="6"/>
      <c r="S489" s="6"/>
      <c r="T489" s="6"/>
      <c r="U489" s="6"/>
      <c r="V489" s="6"/>
    </row>
    <row r="490" spans="1:22">
      <c r="A490" s="144"/>
      <c r="B490" s="144"/>
      <c r="C490" s="147"/>
      <c r="D490" s="147"/>
      <c r="E490" s="198"/>
      <c r="F490" s="148"/>
      <c r="G490" s="144"/>
      <c r="H490" s="6"/>
      <c r="I490" s="6"/>
      <c r="J490" s="6"/>
      <c r="K490" s="6"/>
      <c r="L490" s="6"/>
      <c r="M490" s="6"/>
      <c r="N490" s="6"/>
      <c r="O490" s="6"/>
      <c r="P490" s="6"/>
      <c r="Q490" s="6"/>
      <c r="R490" s="6"/>
      <c r="S490" s="6"/>
      <c r="T490" s="6"/>
      <c r="U490" s="6"/>
      <c r="V490" s="6"/>
    </row>
    <row r="491" spans="1:22">
      <c r="A491" s="144"/>
      <c r="B491" s="144"/>
      <c r="C491" s="147"/>
      <c r="D491" s="147"/>
      <c r="E491" s="198"/>
      <c r="F491" s="148"/>
      <c r="G491" s="144"/>
      <c r="H491" s="6"/>
      <c r="I491" s="6"/>
      <c r="J491" s="6"/>
      <c r="K491" s="6"/>
      <c r="L491" s="6"/>
      <c r="M491" s="6"/>
      <c r="N491" s="6"/>
      <c r="O491" s="6"/>
      <c r="P491" s="6"/>
      <c r="Q491" s="6"/>
      <c r="R491" s="6"/>
      <c r="S491" s="6"/>
      <c r="T491" s="6"/>
      <c r="U491" s="6"/>
      <c r="V491" s="6"/>
    </row>
    <row r="492" spans="1:22">
      <c r="A492" s="144"/>
      <c r="B492" s="144"/>
      <c r="C492" s="147"/>
      <c r="D492" s="147"/>
      <c r="E492" s="198"/>
      <c r="F492" s="148"/>
      <c r="G492" s="144"/>
      <c r="H492" s="6"/>
      <c r="I492" s="6"/>
      <c r="J492" s="6"/>
      <c r="K492" s="6"/>
      <c r="L492" s="6"/>
      <c r="M492" s="6"/>
      <c r="N492" s="6"/>
      <c r="O492" s="6"/>
      <c r="P492" s="6"/>
      <c r="Q492" s="6"/>
      <c r="R492" s="6"/>
      <c r="S492" s="6"/>
      <c r="T492" s="6"/>
      <c r="U492" s="6"/>
      <c r="V492" s="6"/>
    </row>
    <row r="493" spans="1:22">
      <c r="A493" s="144"/>
      <c r="B493" s="144"/>
      <c r="C493" s="147"/>
      <c r="D493" s="147"/>
      <c r="E493" s="198"/>
      <c r="F493" s="148"/>
      <c r="G493" s="144"/>
      <c r="H493" s="6"/>
      <c r="I493" s="6"/>
      <c r="J493" s="6"/>
      <c r="K493" s="6"/>
      <c r="L493" s="6"/>
      <c r="M493" s="6"/>
      <c r="N493" s="6"/>
      <c r="O493" s="6"/>
      <c r="P493" s="6"/>
      <c r="Q493" s="6"/>
      <c r="R493" s="6"/>
      <c r="S493" s="6"/>
      <c r="T493" s="6"/>
      <c r="U493" s="6"/>
      <c r="V493" s="6"/>
    </row>
    <row r="494" spans="1:22">
      <c r="A494" s="144"/>
      <c r="B494" s="144"/>
      <c r="C494" s="147"/>
      <c r="D494" s="147"/>
      <c r="E494" s="198"/>
      <c r="F494" s="148"/>
      <c r="G494" s="144"/>
      <c r="H494" s="6"/>
      <c r="I494" s="6"/>
      <c r="J494" s="6"/>
      <c r="K494" s="6"/>
      <c r="L494" s="6"/>
      <c r="M494" s="6"/>
      <c r="N494" s="6"/>
      <c r="O494" s="6"/>
      <c r="P494" s="6"/>
      <c r="Q494" s="6"/>
      <c r="R494" s="6"/>
      <c r="S494" s="6"/>
      <c r="T494" s="6"/>
      <c r="U494" s="6"/>
      <c r="V494" s="6"/>
    </row>
    <row r="495" spans="1:22">
      <c r="A495" s="144"/>
      <c r="B495" s="144"/>
      <c r="C495" s="147"/>
      <c r="D495" s="147"/>
      <c r="E495" s="198"/>
      <c r="F495" s="148"/>
      <c r="G495" s="144"/>
      <c r="H495" s="6"/>
      <c r="I495" s="6"/>
      <c r="J495" s="6"/>
      <c r="K495" s="6"/>
      <c r="L495" s="6"/>
      <c r="M495" s="6"/>
      <c r="N495" s="6"/>
      <c r="O495" s="6"/>
      <c r="P495" s="6"/>
      <c r="Q495" s="6"/>
      <c r="R495" s="6"/>
      <c r="S495" s="6"/>
      <c r="T495" s="6"/>
      <c r="U495" s="6"/>
      <c r="V495" s="6"/>
    </row>
    <row r="496" spans="1:22">
      <c r="A496" s="144"/>
      <c r="B496" s="144"/>
      <c r="C496" s="147"/>
      <c r="D496" s="147"/>
      <c r="E496" s="198"/>
      <c r="F496" s="148"/>
      <c r="G496" s="144"/>
      <c r="H496" s="6"/>
      <c r="I496" s="6"/>
      <c r="J496" s="6"/>
      <c r="K496" s="6"/>
      <c r="L496" s="6"/>
      <c r="M496" s="6"/>
      <c r="N496" s="6"/>
      <c r="O496" s="6"/>
      <c r="P496" s="6"/>
      <c r="Q496" s="6"/>
      <c r="R496" s="6"/>
      <c r="S496" s="6"/>
      <c r="T496" s="6"/>
      <c r="U496" s="6"/>
      <c r="V496" s="6"/>
    </row>
    <row r="497" spans="1:22">
      <c r="A497" s="144"/>
      <c r="B497" s="144"/>
      <c r="C497" s="147"/>
      <c r="D497" s="147"/>
      <c r="E497" s="198"/>
      <c r="F497" s="148"/>
      <c r="G497" s="144"/>
      <c r="H497" s="6"/>
      <c r="I497" s="6"/>
      <c r="J497" s="6"/>
      <c r="K497" s="6"/>
      <c r="L497" s="6"/>
      <c r="M497" s="6"/>
      <c r="N497" s="6"/>
      <c r="O497" s="6"/>
      <c r="P497" s="6"/>
      <c r="Q497" s="6"/>
      <c r="R497" s="6"/>
      <c r="S497" s="6"/>
      <c r="T497" s="6"/>
      <c r="U497" s="6"/>
      <c r="V497" s="6"/>
    </row>
    <row r="498" spans="1:22">
      <c r="A498" s="144"/>
      <c r="B498" s="144"/>
      <c r="C498" s="147"/>
      <c r="D498" s="147"/>
      <c r="E498" s="198"/>
      <c r="F498" s="148"/>
      <c r="G498" s="144"/>
      <c r="H498" s="6"/>
      <c r="I498" s="6"/>
      <c r="J498" s="6"/>
      <c r="K498" s="6"/>
      <c r="L498" s="6"/>
      <c r="M498" s="6"/>
      <c r="N498" s="6"/>
      <c r="O498" s="6"/>
      <c r="P498" s="6"/>
      <c r="Q498" s="6"/>
      <c r="R498" s="6"/>
      <c r="S498" s="6"/>
      <c r="T498" s="6"/>
      <c r="U498" s="6"/>
      <c r="V498" s="6"/>
    </row>
    <row r="499" spans="1:22">
      <c r="A499" s="144"/>
      <c r="B499" s="144"/>
      <c r="C499" s="147"/>
      <c r="D499" s="147"/>
      <c r="E499" s="198"/>
      <c r="F499" s="148"/>
      <c r="G499" s="144"/>
      <c r="H499" s="6"/>
      <c r="I499" s="6"/>
      <c r="J499" s="6"/>
      <c r="K499" s="6"/>
      <c r="L499" s="6"/>
      <c r="M499" s="6"/>
      <c r="N499" s="6"/>
      <c r="O499" s="6"/>
      <c r="P499" s="6"/>
      <c r="Q499" s="6"/>
      <c r="R499" s="6"/>
      <c r="S499" s="6"/>
      <c r="T499" s="6"/>
      <c r="U499" s="6"/>
      <c r="V499" s="6"/>
    </row>
    <row r="500" spans="1:22">
      <c r="A500" s="144"/>
      <c r="B500" s="144"/>
      <c r="C500" s="147"/>
      <c r="D500" s="147"/>
      <c r="E500" s="198"/>
      <c r="F500" s="148"/>
      <c r="G500" s="144"/>
      <c r="H500" s="6"/>
      <c r="I500" s="6"/>
      <c r="J500" s="6"/>
      <c r="K500" s="6"/>
      <c r="L500" s="6"/>
      <c r="M500" s="6"/>
      <c r="N500" s="6"/>
      <c r="O500" s="6"/>
      <c r="P500" s="6"/>
      <c r="Q500" s="6"/>
      <c r="R500" s="6"/>
      <c r="S500" s="6"/>
      <c r="T500" s="6"/>
      <c r="U500" s="6"/>
      <c r="V500" s="6"/>
    </row>
    <row r="501" spans="1:22">
      <c r="A501" s="144"/>
      <c r="B501" s="144"/>
      <c r="C501" s="147"/>
      <c r="D501" s="147"/>
      <c r="E501" s="198"/>
      <c r="F501" s="148"/>
      <c r="G501" s="144"/>
      <c r="H501" s="6"/>
      <c r="I501" s="6"/>
      <c r="J501" s="6"/>
      <c r="K501" s="6"/>
      <c r="L501" s="6"/>
      <c r="M501" s="6"/>
      <c r="N501" s="6"/>
      <c r="O501" s="6"/>
      <c r="P501" s="6"/>
      <c r="Q501" s="6"/>
      <c r="R501" s="6"/>
      <c r="S501" s="6"/>
      <c r="T501" s="6"/>
      <c r="U501" s="6"/>
      <c r="V501" s="6"/>
    </row>
    <row r="502" spans="1:22">
      <c r="A502" s="144"/>
      <c r="B502" s="144"/>
      <c r="C502" s="147"/>
      <c r="D502" s="147"/>
      <c r="E502" s="198"/>
      <c r="F502" s="148"/>
      <c r="G502" s="144"/>
      <c r="H502" s="6"/>
      <c r="I502" s="6"/>
      <c r="J502" s="6"/>
      <c r="K502" s="6"/>
      <c r="L502" s="6"/>
      <c r="M502" s="6"/>
      <c r="N502" s="6"/>
      <c r="O502" s="6"/>
      <c r="P502" s="6"/>
      <c r="Q502" s="6"/>
      <c r="R502" s="6"/>
      <c r="S502" s="6"/>
      <c r="T502" s="6"/>
      <c r="U502" s="6"/>
      <c r="V502" s="6"/>
    </row>
    <row r="503" spans="1:22">
      <c r="A503" s="144"/>
      <c r="B503" s="144"/>
      <c r="C503" s="147"/>
      <c r="D503" s="147"/>
      <c r="E503" s="198"/>
      <c r="F503" s="148"/>
      <c r="G503" s="144"/>
      <c r="H503" s="6"/>
      <c r="I503" s="6"/>
      <c r="J503" s="6"/>
      <c r="K503" s="6"/>
      <c r="L503" s="6"/>
      <c r="M503" s="6"/>
      <c r="N503" s="6"/>
      <c r="O503" s="6"/>
      <c r="P503" s="6"/>
      <c r="Q503" s="6"/>
      <c r="R503" s="6"/>
      <c r="S503" s="6"/>
      <c r="T503" s="6"/>
      <c r="U503" s="6"/>
      <c r="V503" s="6"/>
    </row>
    <row r="504" spans="1:22">
      <c r="A504" s="144"/>
      <c r="B504" s="144"/>
      <c r="C504" s="147"/>
      <c r="D504" s="147"/>
      <c r="E504" s="198"/>
      <c r="F504" s="148"/>
      <c r="G504" s="144"/>
      <c r="H504" s="6"/>
      <c r="I504" s="6"/>
      <c r="J504" s="6"/>
      <c r="K504" s="6"/>
      <c r="L504" s="6"/>
      <c r="M504" s="6"/>
      <c r="N504" s="6"/>
      <c r="O504" s="6"/>
      <c r="P504" s="6"/>
      <c r="Q504" s="6"/>
      <c r="R504" s="6"/>
      <c r="S504" s="6"/>
      <c r="T504" s="6"/>
      <c r="U504" s="6"/>
      <c r="V504" s="6"/>
    </row>
    <row r="505" spans="1:22">
      <c r="A505" s="144"/>
      <c r="B505" s="144"/>
      <c r="C505" s="147"/>
      <c r="D505" s="147"/>
      <c r="E505" s="198"/>
      <c r="F505" s="148"/>
      <c r="G505" s="144"/>
      <c r="H505" s="6"/>
      <c r="I505" s="6"/>
      <c r="J505" s="6"/>
      <c r="K505" s="6"/>
      <c r="L505" s="6"/>
      <c r="M505" s="6"/>
      <c r="N505" s="6"/>
      <c r="O505" s="6"/>
      <c r="P505" s="6"/>
      <c r="Q505" s="6"/>
      <c r="R505" s="6"/>
      <c r="S505" s="6"/>
      <c r="T505" s="6"/>
      <c r="U505" s="6"/>
      <c r="V505" s="6"/>
    </row>
    <row r="506" spans="1:22">
      <c r="A506" s="144"/>
      <c r="B506" s="144"/>
      <c r="C506" s="147"/>
      <c r="D506" s="147"/>
      <c r="E506" s="198"/>
      <c r="F506" s="148"/>
      <c r="G506" s="144"/>
      <c r="H506" s="6"/>
      <c r="I506" s="6"/>
      <c r="J506" s="6"/>
      <c r="K506" s="6"/>
      <c r="L506" s="6"/>
      <c r="M506" s="6"/>
      <c r="N506" s="6"/>
      <c r="O506" s="6"/>
      <c r="P506" s="6"/>
      <c r="Q506" s="6"/>
      <c r="R506" s="6"/>
      <c r="S506" s="6"/>
      <c r="T506" s="6"/>
      <c r="U506" s="6"/>
      <c r="V506" s="6"/>
    </row>
    <row r="507" spans="1:22">
      <c r="A507" s="144"/>
      <c r="B507" s="144"/>
      <c r="C507" s="147"/>
      <c r="D507" s="147"/>
      <c r="E507" s="198"/>
      <c r="F507" s="148"/>
      <c r="G507" s="144"/>
      <c r="H507" s="6"/>
      <c r="I507" s="6"/>
      <c r="J507" s="6"/>
      <c r="K507" s="6"/>
      <c r="L507" s="6"/>
      <c r="M507" s="6"/>
      <c r="N507" s="6"/>
      <c r="O507" s="6"/>
      <c r="P507" s="6"/>
      <c r="Q507" s="6"/>
      <c r="R507" s="6"/>
      <c r="S507" s="6"/>
      <c r="T507" s="6"/>
      <c r="U507" s="6"/>
      <c r="V507" s="6"/>
    </row>
    <row r="508" spans="1:22">
      <c r="A508" s="144"/>
      <c r="B508" s="144"/>
      <c r="C508" s="147"/>
      <c r="D508" s="147"/>
      <c r="E508" s="198"/>
      <c r="F508" s="148"/>
      <c r="G508" s="144"/>
      <c r="H508" s="6"/>
      <c r="I508" s="6"/>
      <c r="J508" s="6"/>
      <c r="K508" s="6"/>
      <c r="L508" s="6"/>
      <c r="M508" s="6"/>
      <c r="N508" s="6"/>
      <c r="O508" s="6"/>
      <c r="P508" s="6"/>
      <c r="Q508" s="6"/>
      <c r="R508" s="6"/>
      <c r="S508" s="6"/>
      <c r="T508" s="6"/>
      <c r="U508" s="6"/>
      <c r="V508" s="6"/>
    </row>
    <row r="509" spans="1:22">
      <c r="A509" s="144"/>
      <c r="B509" s="144"/>
      <c r="C509" s="147"/>
      <c r="D509" s="147"/>
      <c r="E509" s="198"/>
      <c r="F509" s="148"/>
      <c r="G509" s="144"/>
      <c r="H509" s="6"/>
      <c r="I509" s="6"/>
      <c r="J509" s="6"/>
      <c r="K509" s="6"/>
      <c r="L509" s="6"/>
      <c r="M509" s="6"/>
      <c r="N509" s="6"/>
      <c r="O509" s="6"/>
      <c r="P509" s="6"/>
      <c r="Q509" s="6"/>
      <c r="R509" s="6"/>
      <c r="S509" s="6"/>
      <c r="T509" s="6"/>
      <c r="U509" s="6"/>
      <c r="V509" s="6"/>
    </row>
    <row r="510" spans="1:22">
      <c r="A510" s="144"/>
      <c r="B510" s="144"/>
      <c r="C510" s="147"/>
      <c r="D510" s="147"/>
      <c r="E510" s="198"/>
      <c r="F510" s="148"/>
      <c r="G510" s="144"/>
      <c r="H510" s="6"/>
      <c r="I510" s="6"/>
      <c r="J510" s="6"/>
      <c r="K510" s="6"/>
      <c r="L510" s="6"/>
      <c r="M510" s="6"/>
      <c r="N510" s="6"/>
      <c r="O510" s="6"/>
      <c r="P510" s="6"/>
      <c r="Q510" s="6"/>
      <c r="R510" s="6"/>
      <c r="S510" s="6"/>
      <c r="T510" s="6"/>
      <c r="U510" s="6"/>
      <c r="V510" s="6"/>
    </row>
    <row r="511" spans="1:22">
      <c r="A511" s="144"/>
      <c r="B511" s="144"/>
      <c r="C511" s="147"/>
      <c r="D511" s="147"/>
      <c r="E511" s="198"/>
      <c r="F511" s="148"/>
      <c r="G511" s="144"/>
      <c r="H511" s="6"/>
      <c r="I511" s="6"/>
      <c r="J511" s="6"/>
      <c r="K511" s="6"/>
      <c r="L511" s="6"/>
      <c r="M511" s="6"/>
      <c r="N511" s="6"/>
      <c r="O511" s="6"/>
      <c r="P511" s="6"/>
      <c r="Q511" s="6"/>
      <c r="R511" s="6"/>
      <c r="S511" s="6"/>
      <c r="T511" s="6"/>
      <c r="U511" s="6"/>
      <c r="V511" s="6"/>
    </row>
    <row r="512" spans="1:22">
      <c r="A512" s="144"/>
      <c r="B512" s="144"/>
      <c r="C512" s="147"/>
      <c r="D512" s="147"/>
      <c r="E512" s="198"/>
      <c r="F512" s="148"/>
      <c r="G512" s="144"/>
      <c r="H512" s="6"/>
      <c r="I512" s="6"/>
      <c r="J512" s="6"/>
      <c r="K512" s="6"/>
      <c r="L512" s="6"/>
      <c r="M512" s="6"/>
      <c r="N512" s="6"/>
      <c r="O512" s="6"/>
      <c r="P512" s="6"/>
      <c r="Q512" s="6"/>
      <c r="R512" s="6"/>
      <c r="S512" s="6"/>
      <c r="T512" s="6"/>
      <c r="U512" s="6"/>
      <c r="V512" s="6"/>
    </row>
    <row r="513" spans="1:22">
      <c r="A513" s="144"/>
      <c r="B513" s="144"/>
      <c r="C513" s="147"/>
      <c r="D513" s="147"/>
      <c r="E513" s="198"/>
      <c r="F513" s="148"/>
      <c r="G513" s="144"/>
      <c r="H513" s="6"/>
      <c r="I513" s="6"/>
      <c r="J513" s="6"/>
      <c r="K513" s="6"/>
      <c r="L513" s="6"/>
      <c r="M513" s="6"/>
      <c r="N513" s="6"/>
      <c r="O513" s="6"/>
      <c r="P513" s="6"/>
      <c r="Q513" s="6"/>
      <c r="R513" s="6"/>
      <c r="S513" s="6"/>
      <c r="T513" s="6"/>
      <c r="U513" s="6"/>
      <c r="V513" s="6"/>
    </row>
    <row r="514" spans="1:22">
      <c r="A514" s="144"/>
      <c r="B514" s="144"/>
      <c r="C514" s="147"/>
      <c r="D514" s="147"/>
      <c r="E514" s="198"/>
      <c r="F514" s="148"/>
      <c r="G514" s="144"/>
      <c r="H514" s="6"/>
      <c r="I514" s="6"/>
      <c r="J514" s="6"/>
      <c r="K514" s="6"/>
      <c r="L514" s="6"/>
      <c r="M514" s="6"/>
      <c r="N514" s="6"/>
      <c r="O514" s="6"/>
      <c r="P514" s="6"/>
      <c r="Q514" s="6"/>
      <c r="R514" s="6"/>
      <c r="S514" s="6"/>
      <c r="T514" s="6"/>
      <c r="U514" s="6"/>
      <c r="V514" s="6"/>
    </row>
    <row r="515" spans="1:22">
      <c r="A515" s="144"/>
      <c r="B515" s="144"/>
      <c r="C515" s="147"/>
      <c r="D515" s="147"/>
      <c r="E515" s="198"/>
      <c r="F515" s="148"/>
      <c r="G515" s="144"/>
      <c r="H515" s="6"/>
      <c r="I515" s="6"/>
      <c r="J515" s="6"/>
      <c r="K515" s="6"/>
      <c r="L515" s="6"/>
      <c r="M515" s="6"/>
      <c r="N515" s="6"/>
      <c r="O515" s="6"/>
      <c r="P515" s="6"/>
      <c r="Q515" s="6"/>
      <c r="R515" s="6"/>
      <c r="S515" s="6"/>
      <c r="T515" s="6"/>
      <c r="U515" s="6"/>
      <c r="V515" s="6"/>
    </row>
    <row r="516" spans="1:22">
      <c r="A516" s="144"/>
      <c r="B516" s="144"/>
      <c r="C516" s="147"/>
      <c r="D516" s="147"/>
      <c r="E516" s="198"/>
      <c r="F516" s="148"/>
      <c r="G516" s="144"/>
      <c r="H516" s="6"/>
      <c r="I516" s="6"/>
      <c r="J516" s="6"/>
      <c r="K516" s="6"/>
      <c r="L516" s="6"/>
      <c r="M516" s="6"/>
      <c r="N516" s="6"/>
      <c r="O516" s="6"/>
      <c r="P516" s="6"/>
      <c r="Q516" s="6"/>
      <c r="R516" s="6"/>
      <c r="S516" s="6"/>
      <c r="T516" s="6"/>
      <c r="U516" s="6"/>
      <c r="V516" s="6"/>
    </row>
    <row r="517" spans="1:22">
      <c r="A517" s="144"/>
      <c r="B517" s="144"/>
      <c r="C517" s="147"/>
      <c r="D517" s="147"/>
      <c r="E517" s="198"/>
      <c r="F517" s="148"/>
      <c r="G517" s="144"/>
      <c r="H517" s="6"/>
      <c r="I517" s="6"/>
      <c r="J517" s="6"/>
      <c r="K517" s="6"/>
      <c r="L517" s="6"/>
      <c r="M517" s="6"/>
      <c r="N517" s="6"/>
      <c r="O517" s="6"/>
      <c r="P517" s="6"/>
      <c r="Q517" s="6"/>
      <c r="R517" s="6"/>
      <c r="S517" s="6"/>
      <c r="T517" s="6"/>
      <c r="U517" s="6"/>
      <c r="V517" s="6"/>
    </row>
    <row r="518" spans="1:22">
      <c r="A518" s="144"/>
      <c r="B518" s="144"/>
      <c r="C518" s="147"/>
      <c r="D518" s="147"/>
      <c r="E518" s="198"/>
      <c r="F518" s="148"/>
      <c r="G518" s="144"/>
      <c r="H518" s="6"/>
      <c r="I518" s="6"/>
      <c r="J518" s="6"/>
      <c r="K518" s="6"/>
      <c r="L518" s="6"/>
      <c r="M518" s="6"/>
      <c r="N518" s="6"/>
      <c r="O518" s="6"/>
      <c r="P518" s="6"/>
      <c r="Q518" s="6"/>
      <c r="R518" s="6"/>
      <c r="S518" s="6"/>
      <c r="T518" s="6"/>
      <c r="U518" s="6"/>
      <c r="V518" s="6"/>
    </row>
    <row r="519" spans="1:22">
      <c r="A519" s="144"/>
      <c r="B519" s="144"/>
      <c r="C519" s="147"/>
      <c r="D519" s="147"/>
      <c r="E519" s="198"/>
      <c r="F519" s="148"/>
      <c r="G519" s="144"/>
      <c r="H519" s="6"/>
      <c r="I519" s="6"/>
      <c r="J519" s="6"/>
      <c r="K519" s="6"/>
      <c r="L519" s="6"/>
      <c r="M519" s="6"/>
      <c r="N519" s="6"/>
      <c r="O519" s="6"/>
      <c r="P519" s="6"/>
      <c r="Q519" s="6"/>
      <c r="R519" s="6"/>
      <c r="S519" s="6"/>
      <c r="T519" s="6"/>
      <c r="U519" s="6"/>
      <c r="V519" s="6"/>
    </row>
    <row r="520" spans="1:22">
      <c r="A520" s="144"/>
      <c r="B520" s="144"/>
      <c r="C520" s="147"/>
      <c r="D520" s="147"/>
      <c r="E520" s="198"/>
      <c r="F520" s="148"/>
      <c r="G520" s="144"/>
      <c r="H520" s="6"/>
      <c r="I520" s="6"/>
      <c r="J520" s="6"/>
      <c r="K520" s="6"/>
      <c r="L520" s="6"/>
      <c r="M520" s="6"/>
      <c r="N520" s="6"/>
      <c r="O520" s="6"/>
      <c r="P520" s="6"/>
      <c r="Q520" s="6"/>
      <c r="R520" s="6"/>
      <c r="S520" s="6"/>
      <c r="T520" s="6"/>
      <c r="U520" s="6"/>
      <c r="V520" s="6"/>
    </row>
    <row r="521" spans="1:22">
      <c r="A521" s="144"/>
      <c r="B521" s="144"/>
      <c r="C521" s="147"/>
      <c r="D521" s="147"/>
      <c r="E521" s="198"/>
      <c r="F521" s="148"/>
      <c r="G521" s="144"/>
      <c r="H521" s="6"/>
      <c r="I521" s="6"/>
      <c r="J521" s="6"/>
      <c r="K521" s="6"/>
      <c r="L521" s="6"/>
      <c r="M521" s="6"/>
      <c r="N521" s="6"/>
      <c r="O521" s="6"/>
      <c r="P521" s="6"/>
      <c r="Q521" s="6"/>
      <c r="R521" s="6"/>
      <c r="S521" s="6"/>
      <c r="T521" s="6"/>
      <c r="U521" s="6"/>
      <c r="V521" s="6"/>
    </row>
    <row r="522" spans="1:22">
      <c r="A522" s="144"/>
      <c r="B522" s="144"/>
      <c r="C522" s="147"/>
      <c r="D522" s="147"/>
      <c r="E522" s="198"/>
      <c r="F522" s="148"/>
      <c r="G522" s="144"/>
      <c r="H522" s="6"/>
      <c r="I522" s="6"/>
      <c r="J522" s="6"/>
      <c r="K522" s="6"/>
      <c r="L522" s="6"/>
      <c r="M522" s="6"/>
      <c r="N522" s="6"/>
      <c r="O522" s="6"/>
      <c r="P522" s="6"/>
      <c r="Q522" s="6"/>
      <c r="R522" s="6"/>
      <c r="S522" s="6"/>
      <c r="T522" s="6"/>
      <c r="U522" s="6"/>
      <c r="V522" s="6"/>
    </row>
    <row r="523" spans="1:22">
      <c r="A523" s="144"/>
      <c r="B523" s="144"/>
      <c r="C523" s="147"/>
      <c r="D523" s="147"/>
      <c r="E523" s="198"/>
      <c r="F523" s="148"/>
      <c r="G523" s="144"/>
      <c r="H523" s="6"/>
      <c r="I523" s="6"/>
      <c r="J523" s="6"/>
      <c r="K523" s="6"/>
      <c r="L523" s="6"/>
      <c r="M523" s="6"/>
      <c r="N523" s="6"/>
      <c r="O523" s="6"/>
      <c r="P523" s="6"/>
      <c r="Q523" s="6"/>
      <c r="R523" s="6"/>
      <c r="S523" s="6"/>
      <c r="T523" s="6"/>
      <c r="U523" s="6"/>
      <c r="V523" s="6"/>
    </row>
    <row r="524" spans="1:22">
      <c r="A524" s="144"/>
      <c r="B524" s="144"/>
      <c r="C524" s="147"/>
      <c r="D524" s="147"/>
      <c r="E524" s="198"/>
      <c r="F524" s="148"/>
      <c r="G524" s="144"/>
      <c r="H524" s="6"/>
      <c r="I524" s="6"/>
      <c r="J524" s="6"/>
      <c r="K524" s="6"/>
      <c r="L524" s="6"/>
      <c r="M524" s="6"/>
      <c r="N524" s="6"/>
      <c r="O524" s="6"/>
      <c r="P524" s="6"/>
      <c r="Q524" s="6"/>
      <c r="R524" s="6"/>
      <c r="S524" s="6"/>
      <c r="T524" s="6"/>
      <c r="U524" s="6"/>
      <c r="V524" s="6"/>
    </row>
    <row r="525" spans="1:22">
      <c r="A525" s="144"/>
      <c r="B525" s="144"/>
      <c r="C525" s="147"/>
      <c r="D525" s="147"/>
      <c r="E525" s="198"/>
      <c r="F525" s="148"/>
      <c r="G525" s="144"/>
      <c r="H525" s="6"/>
      <c r="I525" s="6"/>
      <c r="J525" s="6"/>
      <c r="K525" s="6"/>
      <c r="L525" s="6"/>
      <c r="M525" s="6"/>
      <c r="N525" s="6"/>
      <c r="O525" s="6"/>
      <c r="P525" s="6"/>
      <c r="Q525" s="6"/>
      <c r="R525" s="6"/>
      <c r="S525" s="6"/>
      <c r="T525" s="6"/>
      <c r="U525" s="6"/>
      <c r="V525" s="6"/>
    </row>
    <row r="526" spans="1:22">
      <c r="A526" s="144"/>
      <c r="B526" s="144"/>
      <c r="C526" s="147"/>
      <c r="D526" s="147"/>
      <c r="E526" s="198"/>
      <c r="F526" s="148"/>
      <c r="G526" s="144"/>
      <c r="H526" s="6"/>
      <c r="I526" s="6"/>
      <c r="J526" s="6"/>
      <c r="K526" s="6"/>
      <c r="L526" s="6"/>
      <c r="M526" s="6"/>
      <c r="N526" s="6"/>
      <c r="O526" s="6"/>
      <c r="P526" s="6"/>
      <c r="Q526" s="6"/>
      <c r="R526" s="6"/>
      <c r="S526" s="6"/>
      <c r="T526" s="6"/>
      <c r="U526" s="6"/>
      <c r="V526" s="6"/>
    </row>
    <row r="527" spans="1:22">
      <c r="A527" s="144"/>
      <c r="B527" s="144"/>
      <c r="C527" s="147"/>
      <c r="D527" s="147"/>
      <c r="E527" s="198"/>
      <c r="F527" s="148"/>
      <c r="G527" s="144"/>
      <c r="H527" s="6"/>
      <c r="I527" s="6"/>
      <c r="J527" s="6"/>
      <c r="K527" s="6"/>
      <c r="L527" s="6"/>
      <c r="M527" s="6"/>
      <c r="N527" s="6"/>
      <c r="O527" s="6"/>
      <c r="P527" s="6"/>
      <c r="Q527" s="6"/>
      <c r="R527" s="6"/>
      <c r="S527" s="6"/>
      <c r="T527" s="6"/>
      <c r="U527" s="6"/>
      <c r="V527" s="6"/>
    </row>
    <row r="528" spans="1:22">
      <c r="A528" s="144"/>
      <c r="B528" s="144"/>
      <c r="C528" s="147"/>
      <c r="D528" s="147"/>
      <c r="E528" s="198"/>
      <c r="F528" s="148"/>
      <c r="G528" s="144"/>
      <c r="H528" s="6"/>
      <c r="I528" s="6"/>
      <c r="J528" s="6"/>
      <c r="K528" s="6"/>
      <c r="L528" s="6"/>
      <c r="M528" s="6"/>
      <c r="N528" s="6"/>
      <c r="O528" s="6"/>
      <c r="P528" s="6"/>
      <c r="Q528" s="6"/>
      <c r="R528" s="6"/>
      <c r="S528" s="6"/>
      <c r="T528" s="6"/>
      <c r="U528" s="6"/>
      <c r="V528" s="6"/>
    </row>
    <row r="529" spans="1:22">
      <c r="A529" s="144"/>
      <c r="B529" s="144"/>
      <c r="C529" s="147"/>
      <c r="D529" s="147"/>
      <c r="E529" s="198"/>
      <c r="F529" s="148"/>
      <c r="G529" s="144"/>
      <c r="H529" s="6"/>
      <c r="I529" s="6"/>
      <c r="J529" s="6"/>
      <c r="K529" s="6"/>
      <c r="L529" s="6"/>
      <c r="M529" s="6"/>
      <c r="N529" s="6"/>
      <c r="O529" s="6"/>
      <c r="P529" s="6"/>
      <c r="Q529" s="6"/>
      <c r="R529" s="6"/>
      <c r="S529" s="6"/>
      <c r="T529" s="6"/>
      <c r="U529" s="6"/>
      <c r="V529" s="6"/>
    </row>
    <row r="530" spans="1:22">
      <c r="A530" s="144"/>
      <c r="B530" s="144"/>
      <c r="C530" s="147"/>
      <c r="D530" s="147"/>
      <c r="E530" s="198"/>
      <c r="F530" s="148"/>
      <c r="G530" s="144"/>
      <c r="H530" s="6"/>
      <c r="I530" s="6"/>
      <c r="J530" s="6"/>
      <c r="K530" s="6"/>
      <c r="L530" s="6"/>
      <c r="M530" s="6"/>
      <c r="N530" s="6"/>
      <c r="O530" s="6"/>
      <c r="P530" s="6"/>
      <c r="Q530" s="6"/>
      <c r="R530" s="6"/>
      <c r="S530" s="6"/>
      <c r="T530" s="6"/>
      <c r="U530" s="6"/>
      <c r="V530" s="6"/>
    </row>
    <row r="531" spans="1:22">
      <c r="A531" s="144"/>
      <c r="B531" s="144"/>
      <c r="C531" s="147"/>
      <c r="D531" s="147"/>
      <c r="E531" s="198"/>
      <c r="F531" s="148"/>
      <c r="G531" s="144"/>
      <c r="H531" s="6"/>
      <c r="I531" s="6"/>
      <c r="J531" s="6"/>
      <c r="K531" s="6"/>
      <c r="L531" s="6"/>
      <c r="M531" s="6"/>
      <c r="N531" s="6"/>
      <c r="O531" s="6"/>
      <c r="P531" s="6"/>
      <c r="Q531" s="6"/>
      <c r="R531" s="6"/>
      <c r="S531" s="6"/>
      <c r="T531" s="6"/>
      <c r="U531" s="6"/>
      <c r="V531" s="6"/>
    </row>
    <row r="532" spans="1:22">
      <c r="A532" s="144"/>
      <c r="B532" s="144"/>
      <c r="C532" s="147"/>
      <c r="D532" s="147"/>
      <c r="E532" s="198"/>
      <c r="F532" s="148"/>
      <c r="G532" s="144"/>
      <c r="H532" s="6"/>
      <c r="I532" s="6"/>
      <c r="J532" s="6"/>
      <c r="K532" s="6"/>
      <c r="L532" s="6"/>
      <c r="M532" s="6"/>
      <c r="N532" s="6"/>
      <c r="O532" s="6"/>
      <c r="P532" s="6"/>
      <c r="Q532" s="6"/>
      <c r="R532" s="6"/>
      <c r="S532" s="6"/>
      <c r="T532" s="6"/>
      <c r="U532" s="6"/>
      <c r="V532" s="6"/>
    </row>
    <row r="533" spans="1:22">
      <c r="A533" s="144"/>
      <c r="B533" s="144"/>
      <c r="C533" s="147"/>
      <c r="D533" s="147"/>
      <c r="E533" s="198"/>
      <c r="F533" s="148"/>
      <c r="G533" s="144"/>
      <c r="H533" s="6"/>
      <c r="I533" s="6"/>
      <c r="J533" s="6"/>
      <c r="K533" s="6"/>
      <c r="L533" s="6"/>
      <c r="M533" s="6"/>
      <c r="N533" s="6"/>
      <c r="O533" s="6"/>
      <c r="P533" s="6"/>
      <c r="Q533" s="6"/>
      <c r="R533" s="6"/>
      <c r="S533" s="6"/>
      <c r="T533" s="6"/>
      <c r="U533" s="6"/>
      <c r="V533" s="6"/>
    </row>
    <row r="534" spans="1:22">
      <c r="A534" s="144"/>
      <c r="B534" s="144"/>
      <c r="C534" s="147"/>
      <c r="D534" s="147"/>
      <c r="E534" s="198"/>
      <c r="F534" s="148"/>
      <c r="G534" s="144"/>
      <c r="H534" s="6"/>
      <c r="I534" s="6"/>
      <c r="J534" s="6"/>
      <c r="K534" s="6"/>
      <c r="L534" s="6"/>
      <c r="M534" s="6"/>
      <c r="N534" s="6"/>
      <c r="O534" s="6"/>
      <c r="P534" s="6"/>
      <c r="Q534" s="6"/>
      <c r="R534" s="6"/>
      <c r="S534" s="6"/>
      <c r="T534" s="6"/>
      <c r="U534" s="6"/>
      <c r="V534" s="6"/>
    </row>
    <row r="535" spans="1:22">
      <c r="A535" s="144"/>
      <c r="B535" s="144"/>
      <c r="C535" s="147"/>
      <c r="D535" s="147"/>
      <c r="E535" s="198"/>
      <c r="F535" s="148"/>
      <c r="G535" s="144"/>
      <c r="H535" s="6"/>
      <c r="I535" s="6"/>
      <c r="J535" s="6"/>
      <c r="K535" s="6"/>
      <c r="L535" s="6"/>
      <c r="M535" s="6"/>
      <c r="N535" s="6"/>
      <c r="O535" s="6"/>
      <c r="P535" s="6"/>
      <c r="Q535" s="6"/>
      <c r="R535" s="6"/>
      <c r="S535" s="6"/>
      <c r="T535" s="6"/>
      <c r="U535" s="6"/>
      <c r="V535" s="6"/>
    </row>
    <row r="536" spans="1:22">
      <c r="A536" s="144"/>
      <c r="B536" s="144"/>
      <c r="C536" s="147"/>
      <c r="D536" s="147"/>
      <c r="E536" s="198"/>
      <c r="F536" s="148"/>
      <c r="G536" s="144"/>
      <c r="H536" s="6"/>
      <c r="I536" s="6"/>
      <c r="J536" s="6"/>
      <c r="K536" s="6"/>
      <c r="L536" s="6"/>
      <c r="M536" s="6"/>
      <c r="N536" s="6"/>
      <c r="O536" s="6"/>
      <c r="P536" s="6"/>
      <c r="Q536" s="6"/>
      <c r="R536" s="6"/>
      <c r="S536" s="6"/>
      <c r="T536" s="6"/>
      <c r="U536" s="6"/>
      <c r="V536" s="6"/>
    </row>
    <row r="537" spans="1:22">
      <c r="A537" s="144"/>
      <c r="B537" s="144"/>
      <c r="C537" s="147"/>
      <c r="D537" s="147"/>
      <c r="E537" s="198"/>
      <c r="F537" s="148"/>
      <c r="G537" s="144"/>
      <c r="H537" s="6"/>
      <c r="I537" s="6"/>
      <c r="J537" s="6"/>
      <c r="K537" s="6"/>
      <c r="L537" s="6"/>
      <c r="M537" s="6"/>
      <c r="N537" s="6"/>
      <c r="O537" s="6"/>
      <c r="P537" s="6"/>
      <c r="Q537" s="6"/>
      <c r="R537" s="6"/>
      <c r="S537" s="6"/>
      <c r="T537" s="6"/>
      <c r="U537" s="6"/>
      <c r="V537" s="6"/>
    </row>
    <row r="538" spans="1:22">
      <c r="A538" s="144"/>
      <c r="B538" s="144"/>
      <c r="C538" s="147"/>
      <c r="D538" s="147"/>
      <c r="E538" s="198"/>
      <c r="F538" s="148"/>
      <c r="G538" s="144"/>
      <c r="H538" s="6"/>
      <c r="I538" s="6"/>
      <c r="J538" s="6"/>
      <c r="K538" s="6"/>
      <c r="L538" s="6"/>
      <c r="M538" s="6"/>
      <c r="N538" s="6"/>
      <c r="O538" s="6"/>
      <c r="P538" s="6"/>
      <c r="Q538" s="6"/>
      <c r="R538" s="6"/>
      <c r="S538" s="6"/>
      <c r="T538" s="6"/>
      <c r="U538" s="6"/>
      <c r="V538" s="6"/>
    </row>
    <row r="539" spans="1:22">
      <c r="A539" s="144"/>
      <c r="B539" s="144"/>
      <c r="C539" s="147"/>
      <c r="D539" s="147"/>
      <c r="E539" s="198"/>
      <c r="F539" s="148"/>
      <c r="G539" s="144"/>
      <c r="H539" s="6"/>
      <c r="I539" s="6"/>
      <c r="J539" s="6"/>
      <c r="K539" s="6"/>
      <c r="L539" s="6"/>
      <c r="M539" s="6"/>
      <c r="N539" s="6"/>
      <c r="O539" s="6"/>
      <c r="P539" s="6"/>
      <c r="Q539" s="6"/>
      <c r="R539" s="6"/>
      <c r="S539" s="6"/>
      <c r="T539" s="6"/>
      <c r="U539" s="6"/>
      <c r="V539" s="6"/>
    </row>
    <row r="540" spans="1:22">
      <c r="A540" s="144"/>
      <c r="B540" s="144"/>
      <c r="C540" s="147"/>
      <c r="D540" s="147"/>
      <c r="E540" s="198"/>
      <c r="F540" s="148"/>
      <c r="G540" s="144"/>
      <c r="H540" s="6"/>
      <c r="I540" s="6"/>
      <c r="J540" s="6"/>
      <c r="K540" s="6"/>
      <c r="L540" s="6"/>
      <c r="M540" s="6"/>
      <c r="N540" s="6"/>
      <c r="O540" s="6"/>
      <c r="P540" s="6"/>
      <c r="Q540" s="6"/>
      <c r="R540" s="6"/>
      <c r="S540" s="6"/>
      <c r="T540" s="6"/>
      <c r="U540" s="6"/>
      <c r="V540" s="6"/>
    </row>
    <row r="541" spans="1:22">
      <c r="A541" s="144"/>
      <c r="B541" s="144"/>
      <c r="C541" s="147"/>
      <c r="D541" s="147"/>
      <c r="E541" s="198"/>
      <c r="F541" s="148"/>
      <c r="G541" s="144"/>
      <c r="H541" s="6"/>
      <c r="I541" s="6"/>
      <c r="J541" s="6"/>
      <c r="K541" s="6"/>
      <c r="L541" s="6"/>
      <c r="M541" s="6"/>
      <c r="N541" s="6"/>
      <c r="O541" s="6"/>
      <c r="P541" s="6"/>
      <c r="Q541" s="6"/>
      <c r="R541" s="6"/>
      <c r="S541" s="6"/>
      <c r="T541" s="6"/>
      <c r="U541" s="6"/>
      <c r="V541" s="6"/>
    </row>
    <row r="542" spans="1:22">
      <c r="A542" s="144"/>
      <c r="B542" s="144"/>
      <c r="C542" s="147"/>
      <c r="D542" s="147"/>
      <c r="E542" s="198"/>
      <c r="F542" s="148"/>
      <c r="G542" s="144"/>
      <c r="H542" s="6"/>
      <c r="I542" s="6"/>
      <c r="J542" s="6"/>
      <c r="K542" s="6"/>
      <c r="L542" s="6"/>
      <c r="M542" s="6"/>
      <c r="N542" s="6"/>
      <c r="O542" s="6"/>
      <c r="P542" s="6"/>
      <c r="Q542" s="6"/>
      <c r="R542" s="6"/>
      <c r="S542" s="6"/>
      <c r="T542" s="6"/>
      <c r="U542" s="6"/>
      <c r="V542" s="6"/>
    </row>
    <row r="543" spans="1:22">
      <c r="A543" s="144"/>
      <c r="B543" s="144"/>
      <c r="C543" s="147"/>
      <c r="D543" s="147"/>
      <c r="E543" s="198"/>
      <c r="F543" s="148"/>
      <c r="G543" s="144"/>
      <c r="H543" s="6"/>
      <c r="I543" s="6"/>
      <c r="J543" s="6"/>
      <c r="K543" s="6"/>
      <c r="L543" s="6"/>
      <c r="M543" s="6"/>
      <c r="N543" s="6"/>
      <c r="O543" s="6"/>
      <c r="P543" s="6"/>
      <c r="Q543" s="6"/>
      <c r="R543" s="6"/>
      <c r="S543" s="6"/>
      <c r="T543" s="6"/>
      <c r="U543" s="6"/>
      <c r="V543" s="6"/>
    </row>
    <row r="544" spans="1:22">
      <c r="A544" s="144"/>
      <c r="B544" s="144"/>
      <c r="C544" s="147"/>
      <c r="D544" s="147"/>
      <c r="E544" s="198"/>
      <c r="F544" s="148"/>
      <c r="G544" s="144"/>
      <c r="H544" s="6"/>
      <c r="I544" s="6"/>
      <c r="J544" s="6"/>
      <c r="K544" s="6"/>
      <c r="L544" s="6"/>
      <c r="M544" s="6"/>
      <c r="N544" s="6"/>
      <c r="O544" s="6"/>
      <c r="P544" s="6"/>
      <c r="Q544" s="6"/>
      <c r="R544" s="6"/>
      <c r="S544" s="6"/>
      <c r="T544" s="6"/>
      <c r="U544" s="6"/>
      <c r="V544" s="6"/>
    </row>
    <row r="545" spans="1:22">
      <c r="A545" s="144"/>
      <c r="B545" s="144"/>
      <c r="C545" s="147"/>
      <c r="D545" s="147"/>
      <c r="E545" s="198"/>
      <c r="F545" s="148"/>
      <c r="G545" s="144"/>
      <c r="H545" s="6"/>
      <c r="I545" s="6"/>
      <c r="J545" s="6"/>
      <c r="K545" s="6"/>
      <c r="L545" s="6"/>
      <c r="M545" s="6"/>
      <c r="N545" s="6"/>
      <c r="O545" s="6"/>
      <c r="P545" s="6"/>
      <c r="Q545" s="6"/>
      <c r="R545" s="6"/>
      <c r="S545" s="6"/>
      <c r="T545" s="6"/>
      <c r="U545" s="6"/>
      <c r="V545" s="6"/>
    </row>
    <row r="546" spans="1:22">
      <c r="A546" s="144"/>
      <c r="B546" s="144"/>
      <c r="C546" s="147"/>
      <c r="D546" s="147"/>
      <c r="E546" s="198"/>
      <c r="F546" s="148"/>
      <c r="G546" s="144"/>
      <c r="H546" s="6"/>
      <c r="I546" s="6"/>
      <c r="J546" s="6"/>
      <c r="K546" s="6"/>
      <c r="L546" s="6"/>
      <c r="M546" s="6"/>
      <c r="N546" s="6"/>
      <c r="O546" s="6"/>
      <c r="P546" s="6"/>
      <c r="Q546" s="6"/>
      <c r="R546" s="6"/>
      <c r="S546" s="6"/>
      <c r="T546" s="6"/>
      <c r="U546" s="6"/>
      <c r="V546" s="6"/>
    </row>
    <row r="547" spans="1:22">
      <c r="A547" s="144"/>
      <c r="B547" s="144"/>
      <c r="C547" s="147"/>
      <c r="D547" s="147"/>
      <c r="E547" s="198"/>
      <c r="F547" s="148"/>
      <c r="G547" s="144"/>
      <c r="H547" s="6"/>
      <c r="I547" s="6"/>
      <c r="J547" s="6"/>
      <c r="K547" s="6"/>
      <c r="L547" s="6"/>
      <c r="M547" s="6"/>
      <c r="N547" s="6"/>
      <c r="O547" s="6"/>
      <c r="P547" s="6"/>
      <c r="Q547" s="6"/>
      <c r="R547" s="6"/>
      <c r="S547" s="6"/>
      <c r="T547" s="6"/>
      <c r="U547" s="6"/>
      <c r="V547" s="6"/>
    </row>
    <row r="548" spans="1:22">
      <c r="A548" s="144"/>
      <c r="B548" s="144"/>
      <c r="C548" s="147"/>
      <c r="D548" s="147"/>
      <c r="E548" s="198"/>
      <c r="F548" s="148"/>
      <c r="G548" s="144"/>
      <c r="H548" s="6"/>
      <c r="I548" s="6"/>
      <c r="J548" s="6"/>
      <c r="K548" s="6"/>
      <c r="L548" s="6"/>
      <c r="M548" s="6"/>
      <c r="N548" s="6"/>
      <c r="O548" s="6"/>
      <c r="P548" s="6"/>
      <c r="Q548" s="6"/>
      <c r="R548" s="6"/>
      <c r="S548" s="6"/>
      <c r="T548" s="6"/>
      <c r="U548" s="6"/>
      <c r="V548" s="6"/>
    </row>
    <row r="549" spans="1:22">
      <c r="A549" s="144"/>
      <c r="B549" s="144"/>
      <c r="C549" s="147"/>
      <c r="D549" s="147"/>
      <c r="E549" s="198"/>
      <c r="F549" s="148"/>
      <c r="G549" s="144"/>
      <c r="H549" s="6"/>
      <c r="I549" s="6"/>
      <c r="J549" s="6"/>
      <c r="K549" s="6"/>
      <c r="L549" s="6"/>
      <c r="M549" s="6"/>
      <c r="N549" s="6"/>
      <c r="O549" s="6"/>
      <c r="P549" s="6"/>
      <c r="Q549" s="6"/>
      <c r="R549" s="6"/>
      <c r="S549" s="6"/>
      <c r="T549" s="6"/>
      <c r="U549" s="6"/>
      <c r="V549" s="6"/>
    </row>
    <row r="550" spans="1:22">
      <c r="A550" s="144"/>
      <c r="B550" s="144"/>
      <c r="C550" s="147"/>
      <c r="D550" s="147"/>
      <c r="E550" s="198"/>
      <c r="F550" s="148"/>
      <c r="G550" s="144"/>
      <c r="H550" s="6"/>
      <c r="I550" s="6"/>
      <c r="J550" s="6"/>
      <c r="K550" s="6"/>
      <c r="L550" s="6"/>
      <c r="M550" s="6"/>
      <c r="N550" s="6"/>
      <c r="O550" s="6"/>
      <c r="P550" s="6"/>
      <c r="Q550" s="6"/>
      <c r="R550" s="6"/>
      <c r="S550" s="6"/>
      <c r="T550" s="6"/>
      <c r="U550" s="6"/>
      <c r="V550" s="6"/>
    </row>
    <row r="551" spans="1:22">
      <c r="A551" s="144"/>
      <c r="B551" s="144"/>
      <c r="C551" s="147"/>
      <c r="D551" s="147"/>
      <c r="E551" s="198"/>
      <c r="F551" s="148"/>
      <c r="G551" s="144"/>
      <c r="H551" s="6"/>
      <c r="I551" s="6"/>
      <c r="J551" s="6"/>
      <c r="K551" s="6"/>
      <c r="L551" s="6"/>
      <c r="M551" s="6"/>
      <c r="N551" s="6"/>
      <c r="O551" s="6"/>
      <c r="P551" s="6"/>
      <c r="Q551" s="6"/>
      <c r="R551" s="6"/>
      <c r="S551" s="6"/>
      <c r="T551" s="6"/>
      <c r="U551" s="6"/>
      <c r="V551" s="6"/>
    </row>
    <row r="552" spans="1:22">
      <c r="A552" s="144"/>
      <c r="B552" s="144"/>
      <c r="C552" s="147"/>
      <c r="D552" s="147"/>
      <c r="E552" s="198"/>
      <c r="F552" s="148"/>
      <c r="G552" s="144"/>
      <c r="H552" s="6"/>
      <c r="I552" s="6"/>
      <c r="J552" s="6"/>
      <c r="K552" s="6"/>
      <c r="L552" s="6"/>
      <c r="M552" s="6"/>
      <c r="N552" s="6"/>
      <c r="O552" s="6"/>
      <c r="P552" s="6"/>
      <c r="Q552" s="6"/>
      <c r="R552" s="6"/>
      <c r="S552" s="6"/>
      <c r="T552" s="6"/>
      <c r="U552" s="6"/>
      <c r="V552" s="6"/>
    </row>
    <row r="553" spans="1:22">
      <c r="A553" s="144"/>
      <c r="B553" s="144"/>
      <c r="C553" s="147"/>
      <c r="D553" s="147"/>
      <c r="E553" s="198"/>
      <c r="F553" s="148"/>
      <c r="G553" s="144"/>
      <c r="H553" s="6"/>
      <c r="I553" s="6"/>
      <c r="J553" s="6"/>
      <c r="K553" s="6"/>
      <c r="L553" s="6"/>
      <c r="M553" s="6"/>
      <c r="N553" s="6"/>
      <c r="O553" s="6"/>
      <c r="P553" s="6"/>
      <c r="Q553" s="6"/>
      <c r="R553" s="6"/>
      <c r="S553" s="6"/>
      <c r="T553" s="6"/>
      <c r="U553" s="6"/>
      <c r="V553" s="6"/>
    </row>
    <row r="554" spans="1:22">
      <c r="A554" s="144"/>
      <c r="B554" s="144"/>
      <c r="C554" s="147"/>
      <c r="D554" s="147"/>
      <c r="E554" s="198"/>
      <c r="F554" s="148"/>
      <c r="G554" s="144"/>
      <c r="H554" s="6"/>
      <c r="I554" s="6"/>
      <c r="J554" s="6"/>
      <c r="K554" s="6"/>
      <c r="L554" s="6"/>
      <c r="M554" s="6"/>
      <c r="N554" s="6"/>
      <c r="O554" s="6"/>
      <c r="P554" s="6"/>
      <c r="Q554" s="6"/>
      <c r="R554" s="6"/>
      <c r="S554" s="6"/>
      <c r="T554" s="6"/>
      <c r="U554" s="6"/>
      <c r="V554" s="6"/>
    </row>
    <row r="555" spans="1:22">
      <c r="A555" s="144"/>
      <c r="B555" s="144"/>
      <c r="C555" s="147"/>
      <c r="D555" s="147"/>
      <c r="E555" s="198"/>
      <c r="F555" s="148"/>
      <c r="G555" s="144"/>
      <c r="H555" s="6"/>
      <c r="I555" s="6"/>
      <c r="J555" s="6"/>
      <c r="K555" s="6"/>
      <c r="L555" s="6"/>
      <c r="M555" s="6"/>
      <c r="N555" s="6"/>
      <c r="O555" s="6"/>
      <c r="P555" s="6"/>
      <c r="Q555" s="6"/>
      <c r="R555" s="6"/>
      <c r="S555" s="6"/>
      <c r="T555" s="6"/>
      <c r="U555" s="6"/>
      <c r="V555" s="6"/>
    </row>
    <row r="556" spans="1:22">
      <c r="A556" s="144"/>
      <c r="B556" s="144"/>
      <c r="C556" s="147"/>
      <c r="D556" s="147"/>
      <c r="E556" s="198"/>
      <c r="F556" s="148"/>
      <c r="G556" s="144"/>
      <c r="H556" s="6"/>
      <c r="I556" s="6"/>
      <c r="J556" s="6"/>
      <c r="K556" s="6"/>
      <c r="L556" s="6"/>
      <c r="M556" s="6"/>
      <c r="N556" s="6"/>
      <c r="O556" s="6"/>
      <c r="P556" s="6"/>
      <c r="Q556" s="6"/>
      <c r="R556" s="6"/>
      <c r="S556" s="6"/>
      <c r="T556" s="6"/>
      <c r="U556" s="6"/>
      <c r="V556" s="6"/>
    </row>
    <row r="557" spans="1:22">
      <c r="A557" s="144"/>
      <c r="B557" s="144"/>
      <c r="C557" s="147"/>
      <c r="D557" s="147"/>
      <c r="E557" s="198"/>
      <c r="F557" s="148"/>
      <c r="G557" s="144"/>
      <c r="H557" s="6"/>
      <c r="I557" s="6"/>
      <c r="J557" s="6"/>
      <c r="K557" s="6"/>
      <c r="L557" s="6"/>
      <c r="M557" s="6"/>
      <c r="N557" s="6"/>
      <c r="O557" s="6"/>
      <c r="P557" s="6"/>
      <c r="Q557" s="6"/>
      <c r="R557" s="6"/>
      <c r="S557" s="6"/>
      <c r="T557" s="6"/>
      <c r="U557" s="6"/>
      <c r="V557" s="6"/>
    </row>
    <row r="558" spans="1:22">
      <c r="A558" s="144"/>
      <c r="B558" s="144"/>
      <c r="C558" s="147"/>
      <c r="D558" s="147"/>
      <c r="E558" s="198"/>
      <c r="F558" s="148"/>
      <c r="G558" s="144"/>
      <c r="H558" s="6"/>
      <c r="I558" s="6"/>
      <c r="J558" s="6"/>
      <c r="K558" s="6"/>
      <c r="L558" s="6"/>
      <c r="M558" s="6"/>
      <c r="N558" s="6"/>
      <c r="O558" s="6"/>
      <c r="P558" s="6"/>
      <c r="Q558" s="6"/>
      <c r="R558" s="6"/>
      <c r="S558" s="6"/>
      <c r="T558" s="6"/>
      <c r="U558" s="6"/>
      <c r="V558" s="6"/>
    </row>
    <row r="559" spans="1:22">
      <c r="A559" s="144"/>
      <c r="B559" s="144"/>
      <c r="C559" s="147"/>
      <c r="D559" s="147"/>
      <c r="E559" s="198"/>
      <c r="F559" s="148"/>
      <c r="G559" s="144"/>
      <c r="H559" s="6"/>
      <c r="I559" s="6"/>
      <c r="J559" s="6"/>
      <c r="K559" s="6"/>
      <c r="L559" s="6"/>
      <c r="M559" s="6"/>
      <c r="N559" s="6"/>
      <c r="O559" s="6"/>
      <c r="P559" s="6"/>
      <c r="Q559" s="6"/>
      <c r="R559" s="6"/>
      <c r="S559" s="6"/>
      <c r="T559" s="6"/>
      <c r="U559" s="6"/>
      <c r="V559" s="6"/>
    </row>
    <row r="560" spans="1:22">
      <c r="A560" s="144"/>
      <c r="B560" s="144"/>
      <c r="C560" s="147"/>
      <c r="D560" s="147"/>
      <c r="E560" s="198"/>
      <c r="F560" s="148"/>
      <c r="G560" s="144"/>
      <c r="H560" s="6"/>
      <c r="I560" s="6"/>
      <c r="J560" s="6"/>
      <c r="K560" s="6"/>
      <c r="L560" s="6"/>
      <c r="M560" s="6"/>
      <c r="N560" s="6"/>
      <c r="O560" s="6"/>
      <c r="P560" s="6"/>
      <c r="Q560" s="6"/>
      <c r="R560" s="6"/>
      <c r="S560" s="6"/>
      <c r="T560" s="6"/>
      <c r="U560" s="6"/>
      <c r="V560" s="6"/>
    </row>
    <row r="561" spans="1:22">
      <c r="A561" s="144"/>
      <c r="B561" s="144"/>
      <c r="C561" s="147"/>
      <c r="D561" s="147"/>
      <c r="E561" s="198"/>
      <c r="F561" s="148"/>
      <c r="G561" s="144"/>
      <c r="H561" s="6"/>
      <c r="I561" s="6"/>
      <c r="J561" s="6"/>
      <c r="K561" s="6"/>
      <c r="L561" s="6"/>
      <c r="M561" s="6"/>
      <c r="N561" s="6"/>
      <c r="O561" s="6"/>
      <c r="P561" s="6"/>
      <c r="Q561" s="6"/>
      <c r="R561" s="6"/>
      <c r="S561" s="6"/>
      <c r="T561" s="6"/>
      <c r="U561" s="6"/>
      <c r="V561" s="6"/>
    </row>
    <row r="562" spans="1:22">
      <c r="A562" s="144"/>
      <c r="B562" s="144"/>
      <c r="C562" s="147"/>
      <c r="D562" s="147"/>
      <c r="E562" s="198"/>
      <c r="F562" s="148"/>
      <c r="G562" s="144"/>
      <c r="H562" s="6"/>
      <c r="I562" s="6"/>
      <c r="J562" s="6"/>
      <c r="K562" s="6"/>
      <c r="L562" s="6"/>
      <c r="M562" s="6"/>
      <c r="N562" s="6"/>
      <c r="O562" s="6"/>
      <c r="P562" s="6"/>
      <c r="Q562" s="6"/>
      <c r="R562" s="6"/>
      <c r="S562" s="6"/>
      <c r="T562" s="6"/>
      <c r="U562" s="6"/>
      <c r="V562" s="6"/>
    </row>
    <row r="563" spans="1:22">
      <c r="A563" s="144"/>
      <c r="B563" s="144"/>
      <c r="C563" s="147"/>
      <c r="D563" s="147"/>
      <c r="E563" s="198"/>
      <c r="F563" s="148"/>
      <c r="G563" s="144"/>
      <c r="H563" s="6"/>
      <c r="I563" s="6"/>
      <c r="J563" s="6"/>
      <c r="K563" s="6"/>
      <c r="L563" s="6"/>
      <c r="M563" s="6"/>
      <c r="N563" s="6"/>
      <c r="O563" s="6"/>
      <c r="P563" s="6"/>
      <c r="Q563" s="6"/>
      <c r="R563" s="6"/>
      <c r="S563" s="6"/>
      <c r="T563" s="6"/>
      <c r="U563" s="6"/>
      <c r="V563" s="6"/>
    </row>
    <row r="564" spans="1:22">
      <c r="A564" s="144"/>
      <c r="B564" s="144"/>
      <c r="C564" s="147"/>
      <c r="D564" s="147"/>
      <c r="E564" s="198"/>
      <c r="F564" s="148"/>
      <c r="G564" s="144"/>
      <c r="H564" s="6"/>
      <c r="I564" s="6"/>
      <c r="J564" s="6"/>
      <c r="K564" s="6"/>
      <c r="L564" s="6"/>
      <c r="M564" s="6"/>
      <c r="N564" s="6"/>
      <c r="O564" s="6"/>
      <c r="P564" s="6"/>
      <c r="Q564" s="6"/>
      <c r="R564" s="6"/>
      <c r="S564" s="6"/>
      <c r="T564" s="6"/>
      <c r="U564" s="6"/>
      <c r="V564" s="6"/>
    </row>
    <row r="565" spans="1:22">
      <c r="A565" s="144"/>
      <c r="B565" s="144"/>
      <c r="C565" s="147"/>
      <c r="D565" s="147"/>
      <c r="E565" s="198"/>
      <c r="F565" s="148"/>
      <c r="G565" s="144"/>
      <c r="H565" s="6"/>
      <c r="I565" s="6"/>
      <c r="J565" s="6"/>
      <c r="K565" s="6"/>
      <c r="L565" s="6"/>
      <c r="M565" s="6"/>
      <c r="N565" s="6"/>
      <c r="O565" s="6"/>
      <c r="P565" s="6"/>
      <c r="Q565" s="6"/>
      <c r="R565" s="6"/>
      <c r="S565" s="6"/>
      <c r="T565" s="6"/>
      <c r="U565" s="6"/>
      <c r="V565" s="6"/>
    </row>
    <row r="566" spans="1:22">
      <c r="A566" s="144"/>
      <c r="B566" s="144"/>
      <c r="C566" s="147"/>
      <c r="D566" s="147"/>
      <c r="E566" s="198"/>
      <c r="F566" s="148"/>
      <c r="G566" s="144"/>
      <c r="H566" s="6"/>
      <c r="I566" s="6"/>
      <c r="J566" s="6"/>
      <c r="K566" s="6"/>
      <c r="L566" s="6"/>
      <c r="M566" s="6"/>
      <c r="N566" s="6"/>
      <c r="O566" s="6"/>
      <c r="P566" s="6"/>
      <c r="Q566" s="6"/>
      <c r="R566" s="6"/>
      <c r="S566" s="6"/>
      <c r="T566" s="6"/>
      <c r="U566" s="6"/>
      <c r="V566" s="6"/>
    </row>
    <row r="567" spans="1:22">
      <c r="A567" s="144"/>
      <c r="B567" s="144"/>
      <c r="C567" s="147"/>
      <c r="D567" s="147"/>
      <c r="E567" s="198"/>
      <c r="F567" s="148"/>
      <c r="G567" s="144"/>
      <c r="H567" s="6"/>
      <c r="I567" s="6"/>
      <c r="J567" s="6"/>
      <c r="K567" s="6"/>
      <c r="L567" s="6"/>
      <c r="M567" s="6"/>
      <c r="N567" s="6"/>
      <c r="O567" s="6"/>
      <c r="P567" s="6"/>
      <c r="Q567" s="6"/>
      <c r="R567" s="6"/>
      <c r="S567" s="6"/>
      <c r="T567" s="6"/>
      <c r="U567" s="6"/>
      <c r="V567" s="6"/>
    </row>
    <row r="568" spans="1:22">
      <c r="A568" s="144"/>
      <c r="B568" s="144"/>
      <c r="C568" s="147"/>
      <c r="D568" s="147"/>
      <c r="E568" s="198"/>
      <c r="F568" s="148"/>
      <c r="G568" s="144"/>
      <c r="H568" s="6"/>
      <c r="I568" s="6"/>
      <c r="J568" s="6"/>
      <c r="K568" s="6"/>
      <c r="L568" s="6"/>
      <c r="M568" s="6"/>
      <c r="N568" s="6"/>
      <c r="O568" s="6"/>
      <c r="P568" s="6"/>
      <c r="Q568" s="6"/>
      <c r="R568" s="6"/>
      <c r="S568" s="6"/>
      <c r="T568" s="6"/>
      <c r="U568" s="6"/>
      <c r="V568" s="6"/>
    </row>
    <row r="569" spans="1:22">
      <c r="A569" s="144"/>
      <c r="B569" s="144"/>
      <c r="C569" s="147"/>
      <c r="D569" s="147"/>
      <c r="E569" s="198"/>
      <c r="F569" s="148"/>
      <c r="G569" s="144"/>
      <c r="H569" s="6"/>
      <c r="I569" s="6"/>
      <c r="J569" s="6"/>
      <c r="K569" s="6"/>
      <c r="L569" s="6"/>
      <c r="M569" s="6"/>
      <c r="N569" s="6"/>
      <c r="O569" s="6"/>
      <c r="P569" s="6"/>
      <c r="Q569" s="6"/>
      <c r="R569" s="6"/>
      <c r="S569" s="6"/>
      <c r="T569" s="6"/>
      <c r="U569" s="6"/>
      <c r="V569" s="6"/>
    </row>
    <row r="570" spans="1:22">
      <c r="A570" s="144"/>
      <c r="B570" s="144"/>
      <c r="C570" s="147"/>
      <c r="D570" s="147"/>
      <c r="E570" s="198"/>
      <c r="F570" s="148"/>
      <c r="G570" s="144"/>
      <c r="H570" s="6"/>
      <c r="I570" s="6"/>
      <c r="J570" s="6"/>
      <c r="K570" s="6"/>
      <c r="L570" s="6"/>
      <c r="M570" s="6"/>
      <c r="N570" s="6"/>
      <c r="O570" s="6"/>
      <c r="P570" s="6"/>
      <c r="Q570" s="6"/>
      <c r="R570" s="6"/>
      <c r="S570" s="6"/>
      <c r="T570" s="6"/>
      <c r="U570" s="6"/>
      <c r="V570" s="6"/>
    </row>
    <row r="571" spans="1:22">
      <c r="A571" s="144"/>
      <c r="B571" s="144"/>
      <c r="C571" s="147"/>
      <c r="D571" s="147"/>
      <c r="E571" s="198"/>
      <c r="F571" s="148"/>
      <c r="G571" s="144"/>
      <c r="H571" s="6"/>
      <c r="I571" s="6"/>
      <c r="J571" s="6"/>
      <c r="K571" s="6"/>
      <c r="L571" s="6"/>
      <c r="M571" s="6"/>
      <c r="N571" s="6"/>
      <c r="O571" s="6"/>
      <c r="P571" s="6"/>
      <c r="Q571" s="6"/>
      <c r="R571" s="6"/>
      <c r="S571" s="6"/>
      <c r="T571" s="6"/>
      <c r="U571" s="6"/>
      <c r="V571" s="6"/>
    </row>
    <row r="572" spans="1:22">
      <c r="A572" s="144"/>
      <c r="B572" s="144"/>
      <c r="C572" s="147"/>
      <c r="D572" s="147"/>
      <c r="E572" s="198"/>
      <c r="F572" s="148"/>
      <c r="G572" s="144"/>
      <c r="H572" s="6"/>
      <c r="I572" s="6"/>
      <c r="J572" s="6"/>
      <c r="K572" s="6"/>
      <c r="L572" s="6"/>
      <c r="M572" s="6"/>
      <c r="N572" s="6"/>
      <c r="O572" s="6"/>
      <c r="P572" s="6"/>
      <c r="Q572" s="6"/>
      <c r="R572" s="6"/>
      <c r="S572" s="6"/>
      <c r="T572" s="6"/>
      <c r="U572" s="6"/>
      <c r="V572" s="6"/>
    </row>
    <row r="573" spans="1:22">
      <c r="A573" s="144"/>
      <c r="B573" s="144"/>
      <c r="C573" s="147"/>
      <c r="D573" s="147"/>
      <c r="E573" s="198"/>
      <c r="F573" s="148"/>
      <c r="G573" s="144"/>
      <c r="H573" s="6"/>
      <c r="I573" s="6"/>
      <c r="J573" s="6"/>
      <c r="K573" s="6"/>
      <c r="L573" s="6"/>
      <c r="M573" s="6"/>
      <c r="N573" s="6"/>
      <c r="O573" s="6"/>
      <c r="P573" s="6"/>
      <c r="Q573" s="6"/>
      <c r="R573" s="6"/>
      <c r="S573" s="6"/>
      <c r="T573" s="6"/>
      <c r="U573" s="6"/>
      <c r="V573" s="6"/>
    </row>
    <row r="574" spans="1:22">
      <c r="A574" s="144"/>
      <c r="B574" s="144"/>
      <c r="C574" s="147"/>
      <c r="D574" s="147"/>
      <c r="E574" s="198"/>
      <c r="F574" s="148"/>
      <c r="G574" s="144"/>
      <c r="H574" s="6"/>
      <c r="I574" s="6"/>
      <c r="J574" s="6"/>
      <c r="K574" s="6"/>
      <c r="L574" s="6"/>
      <c r="M574" s="6"/>
      <c r="N574" s="6"/>
      <c r="O574" s="6"/>
      <c r="P574" s="6"/>
      <c r="Q574" s="6"/>
      <c r="R574" s="6"/>
      <c r="S574" s="6"/>
      <c r="T574" s="6"/>
      <c r="U574" s="6"/>
      <c r="V574" s="6"/>
    </row>
    <row r="575" spans="1:22">
      <c r="A575" s="144"/>
      <c r="B575" s="144"/>
      <c r="C575" s="147"/>
      <c r="D575" s="147"/>
      <c r="E575" s="198"/>
      <c r="F575" s="148"/>
      <c r="G575" s="144"/>
      <c r="H575" s="6"/>
      <c r="I575" s="6"/>
      <c r="J575" s="6"/>
      <c r="K575" s="6"/>
      <c r="L575" s="6"/>
      <c r="M575" s="6"/>
      <c r="N575" s="6"/>
      <c r="O575" s="6"/>
      <c r="P575" s="6"/>
      <c r="Q575" s="6"/>
      <c r="R575" s="6"/>
      <c r="S575" s="6"/>
      <c r="T575" s="6"/>
      <c r="U575" s="6"/>
      <c r="V575" s="6"/>
    </row>
    <row r="576" spans="1:22">
      <c r="A576" s="144"/>
      <c r="B576" s="144"/>
      <c r="C576" s="147"/>
      <c r="D576" s="147"/>
      <c r="E576" s="198"/>
      <c r="F576" s="148"/>
      <c r="G576" s="144"/>
      <c r="H576" s="6"/>
      <c r="I576" s="6"/>
      <c r="J576" s="6"/>
      <c r="K576" s="6"/>
      <c r="L576" s="6"/>
      <c r="M576" s="6"/>
      <c r="N576" s="6"/>
      <c r="O576" s="6"/>
      <c r="P576" s="6"/>
      <c r="Q576" s="6"/>
      <c r="R576" s="6"/>
      <c r="S576" s="6"/>
      <c r="T576" s="6"/>
      <c r="U576" s="6"/>
      <c r="V576" s="6"/>
    </row>
    <row r="577" spans="1:22">
      <c r="A577" s="144"/>
      <c r="B577" s="144"/>
      <c r="C577" s="147"/>
      <c r="D577" s="147"/>
      <c r="E577" s="198"/>
      <c r="F577" s="148"/>
      <c r="G577" s="144"/>
      <c r="H577" s="6"/>
      <c r="I577" s="6"/>
      <c r="J577" s="6"/>
      <c r="K577" s="6"/>
      <c r="L577" s="6"/>
      <c r="M577" s="6"/>
      <c r="N577" s="6"/>
      <c r="O577" s="6"/>
      <c r="P577" s="6"/>
      <c r="Q577" s="6"/>
      <c r="R577" s="6"/>
      <c r="S577" s="6"/>
      <c r="T577" s="6"/>
      <c r="U577" s="6"/>
      <c r="V577" s="6"/>
    </row>
    <row r="578" spans="1:22">
      <c r="A578" s="144"/>
      <c r="B578" s="144"/>
      <c r="C578" s="147"/>
      <c r="D578" s="147"/>
      <c r="E578" s="198"/>
      <c r="F578" s="148"/>
      <c r="G578" s="144"/>
      <c r="H578" s="6"/>
      <c r="I578" s="6"/>
      <c r="J578" s="6"/>
      <c r="K578" s="6"/>
      <c r="L578" s="6"/>
      <c r="M578" s="6"/>
      <c r="N578" s="6"/>
      <c r="O578" s="6"/>
      <c r="P578" s="6"/>
      <c r="Q578" s="6"/>
      <c r="R578" s="6"/>
      <c r="S578" s="6"/>
      <c r="T578" s="6"/>
      <c r="U578" s="6"/>
      <c r="V578" s="6"/>
    </row>
    <row r="579" spans="1:22">
      <c r="A579" s="144"/>
      <c r="B579" s="144"/>
      <c r="C579" s="147"/>
      <c r="D579" s="147"/>
      <c r="E579" s="198"/>
      <c r="F579" s="148"/>
      <c r="G579" s="144"/>
      <c r="H579" s="6"/>
      <c r="I579" s="6"/>
      <c r="J579" s="6"/>
      <c r="K579" s="6"/>
      <c r="L579" s="6"/>
      <c r="M579" s="6"/>
      <c r="N579" s="6"/>
      <c r="O579" s="6"/>
      <c r="P579" s="6"/>
      <c r="Q579" s="6"/>
      <c r="R579" s="6"/>
      <c r="S579" s="6"/>
      <c r="T579" s="6"/>
      <c r="U579" s="6"/>
      <c r="V579" s="6"/>
    </row>
    <row r="580" spans="1:22">
      <c r="A580" s="144"/>
      <c r="B580" s="144"/>
      <c r="C580" s="147"/>
      <c r="D580" s="147"/>
      <c r="E580" s="198"/>
      <c r="F580" s="148"/>
      <c r="G580" s="144"/>
      <c r="H580" s="6"/>
      <c r="I580" s="6"/>
      <c r="J580" s="6"/>
      <c r="K580" s="6"/>
      <c r="L580" s="6"/>
      <c r="M580" s="6"/>
      <c r="N580" s="6"/>
      <c r="O580" s="6"/>
      <c r="P580" s="6"/>
      <c r="Q580" s="6"/>
      <c r="R580" s="6"/>
      <c r="S580" s="6"/>
      <c r="T580" s="6"/>
      <c r="U580" s="6"/>
      <c r="V580" s="6"/>
    </row>
    <row r="581" spans="1:22">
      <c r="A581" s="144"/>
      <c r="B581" s="144"/>
      <c r="C581" s="147"/>
      <c r="D581" s="147"/>
      <c r="E581" s="198"/>
      <c r="F581" s="148"/>
      <c r="G581" s="144"/>
      <c r="H581" s="6"/>
      <c r="I581" s="6"/>
      <c r="J581" s="6"/>
      <c r="K581" s="6"/>
      <c r="L581" s="6"/>
      <c r="M581" s="6"/>
      <c r="N581" s="6"/>
      <c r="O581" s="6"/>
      <c r="P581" s="6"/>
      <c r="Q581" s="6"/>
      <c r="R581" s="6"/>
      <c r="S581" s="6"/>
      <c r="T581" s="6"/>
      <c r="U581" s="6"/>
      <c r="V581" s="6"/>
    </row>
    <row r="582" spans="1:22">
      <c r="A582" s="144"/>
      <c r="B582" s="144"/>
      <c r="C582" s="147"/>
      <c r="D582" s="147"/>
      <c r="E582" s="198"/>
      <c r="F582" s="148"/>
      <c r="G582" s="144"/>
      <c r="H582" s="6"/>
      <c r="I582" s="6"/>
      <c r="J582" s="6"/>
      <c r="K582" s="6"/>
      <c r="L582" s="6"/>
      <c r="M582" s="6"/>
      <c r="N582" s="6"/>
      <c r="O582" s="6"/>
      <c r="P582" s="6"/>
      <c r="Q582" s="6"/>
      <c r="R582" s="6"/>
      <c r="S582" s="6"/>
      <c r="T582" s="6"/>
      <c r="U582" s="6"/>
      <c r="V582" s="6"/>
    </row>
    <row r="583" spans="1:22">
      <c r="A583" s="144"/>
      <c r="B583" s="144"/>
      <c r="C583" s="147"/>
      <c r="D583" s="147"/>
      <c r="E583" s="198"/>
      <c r="F583" s="148"/>
      <c r="G583" s="144"/>
      <c r="H583" s="6"/>
      <c r="I583" s="6"/>
      <c r="J583" s="6"/>
      <c r="K583" s="6"/>
      <c r="L583" s="6"/>
      <c r="M583" s="6"/>
      <c r="N583" s="6"/>
      <c r="O583" s="6"/>
      <c r="P583" s="6"/>
      <c r="Q583" s="6"/>
      <c r="R583" s="6"/>
      <c r="S583" s="6"/>
      <c r="T583" s="6"/>
      <c r="U583" s="6"/>
      <c r="V583" s="6"/>
    </row>
    <row r="584" spans="1:22">
      <c r="A584" s="144"/>
      <c r="B584" s="144"/>
      <c r="C584" s="147"/>
      <c r="D584" s="147"/>
      <c r="E584" s="198"/>
      <c r="F584" s="148"/>
      <c r="G584" s="144"/>
      <c r="H584" s="6"/>
      <c r="I584" s="6"/>
      <c r="J584" s="6"/>
      <c r="K584" s="6"/>
      <c r="L584" s="6"/>
      <c r="M584" s="6"/>
      <c r="N584" s="6"/>
      <c r="O584" s="6"/>
      <c r="P584" s="6"/>
      <c r="Q584" s="6"/>
      <c r="R584" s="6"/>
      <c r="S584" s="6"/>
      <c r="T584" s="6"/>
      <c r="U584" s="6"/>
      <c r="V584" s="6"/>
    </row>
    <row r="585" spans="1:22">
      <c r="A585" s="144"/>
      <c r="B585" s="144"/>
      <c r="C585" s="147"/>
      <c r="D585" s="147"/>
      <c r="E585" s="198"/>
      <c r="F585" s="148"/>
      <c r="G585" s="144"/>
      <c r="H585" s="6"/>
      <c r="I585" s="6"/>
      <c r="J585" s="6"/>
      <c r="K585" s="6"/>
      <c r="L585" s="6"/>
      <c r="M585" s="6"/>
      <c r="N585" s="6"/>
      <c r="O585" s="6"/>
      <c r="P585" s="6"/>
      <c r="Q585" s="6"/>
      <c r="R585" s="6"/>
      <c r="S585" s="6"/>
      <c r="T585" s="6"/>
      <c r="U585" s="6"/>
      <c r="V585" s="6"/>
    </row>
    <row r="586" spans="1:22">
      <c r="A586" s="144"/>
      <c r="B586" s="144"/>
      <c r="C586" s="147"/>
      <c r="D586" s="147"/>
      <c r="E586" s="198"/>
      <c r="F586" s="148"/>
      <c r="G586" s="144"/>
      <c r="H586" s="6"/>
      <c r="I586" s="6"/>
      <c r="J586" s="6"/>
      <c r="K586" s="6"/>
      <c r="L586" s="6"/>
      <c r="M586" s="6"/>
      <c r="N586" s="6"/>
      <c r="O586" s="6"/>
      <c r="P586" s="6"/>
      <c r="Q586" s="6"/>
      <c r="R586" s="6"/>
      <c r="S586" s="6"/>
      <c r="T586" s="6"/>
      <c r="U586" s="6"/>
      <c r="V586" s="6"/>
    </row>
    <row r="587" spans="1:22">
      <c r="A587" s="144"/>
      <c r="B587" s="144"/>
      <c r="C587" s="147"/>
      <c r="D587" s="147"/>
      <c r="E587" s="198"/>
      <c r="F587" s="148"/>
      <c r="G587" s="144"/>
      <c r="H587" s="6"/>
      <c r="I587" s="6"/>
      <c r="J587" s="6"/>
      <c r="K587" s="6"/>
      <c r="L587" s="6"/>
      <c r="M587" s="6"/>
      <c r="N587" s="6"/>
      <c r="O587" s="6"/>
      <c r="P587" s="6"/>
      <c r="Q587" s="6"/>
      <c r="R587" s="6"/>
      <c r="S587" s="6"/>
      <c r="T587" s="6"/>
      <c r="U587" s="6"/>
      <c r="V587" s="6"/>
    </row>
    <row r="588" spans="1:22">
      <c r="A588" s="144"/>
      <c r="B588" s="144"/>
      <c r="C588" s="147"/>
      <c r="D588" s="147"/>
      <c r="E588" s="198"/>
      <c r="F588" s="148"/>
      <c r="G588" s="144"/>
      <c r="H588" s="6"/>
      <c r="I588" s="6"/>
      <c r="J588" s="6"/>
      <c r="K588" s="6"/>
      <c r="L588" s="6"/>
      <c r="M588" s="6"/>
      <c r="N588" s="6"/>
      <c r="O588" s="6"/>
      <c r="P588" s="6"/>
      <c r="Q588" s="6"/>
      <c r="R588" s="6"/>
      <c r="S588" s="6"/>
      <c r="T588" s="6"/>
      <c r="U588" s="6"/>
      <c r="V588" s="6"/>
    </row>
    <row r="589" spans="1:22">
      <c r="A589" s="144"/>
      <c r="B589" s="144"/>
      <c r="C589" s="147"/>
      <c r="D589" s="147"/>
      <c r="E589" s="198"/>
      <c r="F589" s="148"/>
      <c r="G589" s="144"/>
      <c r="H589" s="6"/>
      <c r="I589" s="6"/>
      <c r="J589" s="6"/>
      <c r="K589" s="6"/>
      <c r="L589" s="6"/>
      <c r="M589" s="6"/>
      <c r="N589" s="6"/>
      <c r="O589" s="6"/>
      <c r="P589" s="6"/>
      <c r="Q589" s="6"/>
      <c r="R589" s="6"/>
      <c r="S589" s="6"/>
      <c r="T589" s="6"/>
      <c r="U589" s="6"/>
      <c r="V589" s="6"/>
    </row>
    <row r="590" spans="1:22">
      <c r="A590" s="144"/>
      <c r="B590" s="144"/>
      <c r="C590" s="147"/>
      <c r="D590" s="147"/>
      <c r="E590" s="198"/>
      <c r="F590" s="148"/>
      <c r="G590" s="144"/>
      <c r="H590" s="6"/>
      <c r="I590" s="6"/>
      <c r="J590" s="6"/>
      <c r="K590" s="6"/>
      <c r="L590" s="6"/>
      <c r="M590" s="6"/>
      <c r="N590" s="6"/>
      <c r="O590" s="6"/>
      <c r="P590" s="6"/>
      <c r="Q590" s="6"/>
      <c r="R590" s="6"/>
      <c r="S590" s="6"/>
      <c r="T590" s="6"/>
      <c r="U590" s="6"/>
      <c r="V590" s="6"/>
    </row>
    <row r="591" spans="1:22">
      <c r="A591" s="144"/>
      <c r="B591" s="144"/>
      <c r="C591" s="147"/>
      <c r="D591" s="147"/>
      <c r="E591" s="198"/>
      <c r="F591" s="148"/>
      <c r="G591" s="144"/>
      <c r="H591" s="6"/>
      <c r="I591" s="6"/>
      <c r="J591" s="6"/>
      <c r="K591" s="6"/>
      <c r="L591" s="6"/>
      <c r="M591" s="6"/>
      <c r="N591" s="6"/>
      <c r="O591" s="6"/>
      <c r="P591" s="6"/>
      <c r="Q591" s="6"/>
      <c r="R591" s="6"/>
      <c r="S591" s="6"/>
      <c r="T591" s="6"/>
      <c r="U591" s="6"/>
      <c r="V591" s="6"/>
    </row>
    <row r="592" spans="1:22">
      <c r="A592" s="144"/>
      <c r="B592" s="144"/>
      <c r="C592" s="147"/>
      <c r="D592" s="147"/>
      <c r="E592" s="198"/>
      <c r="F592" s="148"/>
      <c r="G592" s="144"/>
      <c r="H592" s="6"/>
      <c r="I592" s="6"/>
      <c r="J592" s="6"/>
      <c r="K592" s="6"/>
      <c r="L592" s="6"/>
      <c r="M592" s="6"/>
      <c r="N592" s="6"/>
      <c r="O592" s="6"/>
      <c r="P592" s="6"/>
      <c r="Q592" s="6"/>
      <c r="R592" s="6"/>
      <c r="S592" s="6"/>
      <c r="T592" s="6"/>
      <c r="U592" s="6"/>
      <c r="V592" s="6"/>
    </row>
    <row r="593" spans="1:22">
      <c r="A593" s="144"/>
      <c r="B593" s="144"/>
      <c r="C593" s="147"/>
      <c r="D593" s="147"/>
      <c r="E593" s="198"/>
      <c r="F593" s="148"/>
      <c r="G593" s="144"/>
      <c r="H593" s="6"/>
      <c r="I593" s="6"/>
      <c r="J593" s="6"/>
      <c r="K593" s="6"/>
      <c r="L593" s="6"/>
      <c r="M593" s="6"/>
      <c r="N593" s="6"/>
      <c r="O593" s="6"/>
      <c r="P593" s="6"/>
      <c r="Q593" s="6"/>
      <c r="R593" s="6"/>
      <c r="S593" s="6"/>
      <c r="T593" s="6"/>
      <c r="U593" s="6"/>
      <c r="V593" s="6"/>
    </row>
    <row r="594" spans="1:22">
      <c r="A594" s="144"/>
      <c r="B594" s="144"/>
      <c r="C594" s="147"/>
      <c r="D594" s="147"/>
      <c r="E594" s="198"/>
      <c r="F594" s="148"/>
      <c r="G594" s="144"/>
      <c r="H594" s="6"/>
      <c r="I594" s="6"/>
      <c r="J594" s="6"/>
      <c r="K594" s="6"/>
      <c r="L594" s="6"/>
      <c r="M594" s="6"/>
      <c r="N594" s="6"/>
      <c r="O594" s="6"/>
      <c r="P594" s="6"/>
      <c r="Q594" s="6"/>
      <c r="R594" s="6"/>
      <c r="S594" s="6"/>
      <c r="T594" s="6"/>
      <c r="U594" s="6"/>
      <c r="V594" s="6"/>
    </row>
    <row r="595" spans="1:22">
      <c r="A595" s="144"/>
      <c r="B595" s="144"/>
      <c r="C595" s="147"/>
      <c r="D595" s="147"/>
      <c r="E595" s="198"/>
      <c r="F595" s="148"/>
      <c r="G595" s="144"/>
      <c r="H595" s="6"/>
      <c r="I595" s="6"/>
      <c r="J595" s="6"/>
      <c r="K595" s="6"/>
      <c r="L595" s="6"/>
      <c r="M595" s="6"/>
      <c r="N595" s="6"/>
      <c r="O595" s="6"/>
      <c r="P595" s="6"/>
      <c r="Q595" s="6"/>
      <c r="R595" s="6"/>
      <c r="S595" s="6"/>
      <c r="T595" s="6"/>
      <c r="U595" s="6"/>
      <c r="V595" s="6"/>
    </row>
    <row r="596" spans="1:22">
      <c r="A596" s="144"/>
      <c r="B596" s="144"/>
      <c r="C596" s="147"/>
      <c r="D596" s="147"/>
      <c r="E596" s="198"/>
      <c r="F596" s="148"/>
      <c r="G596" s="144"/>
      <c r="H596" s="6"/>
      <c r="I596" s="6"/>
      <c r="J596" s="6"/>
      <c r="K596" s="6"/>
      <c r="L596" s="6"/>
      <c r="M596" s="6"/>
      <c r="N596" s="6"/>
      <c r="O596" s="6"/>
      <c r="P596" s="6"/>
      <c r="Q596" s="6"/>
      <c r="R596" s="6"/>
      <c r="S596" s="6"/>
      <c r="T596" s="6"/>
      <c r="U596" s="6"/>
      <c r="V596" s="6"/>
    </row>
    <row r="597" spans="1:22">
      <c r="A597" s="144"/>
      <c r="B597" s="144"/>
      <c r="C597" s="147"/>
      <c r="D597" s="147"/>
      <c r="E597" s="198"/>
      <c r="F597" s="148"/>
      <c r="G597" s="144"/>
      <c r="H597" s="6"/>
      <c r="I597" s="6"/>
      <c r="J597" s="6"/>
      <c r="K597" s="6"/>
      <c r="L597" s="6"/>
      <c r="M597" s="6"/>
      <c r="N597" s="6"/>
      <c r="O597" s="6"/>
      <c r="P597" s="6"/>
      <c r="Q597" s="6"/>
      <c r="R597" s="6"/>
      <c r="S597" s="6"/>
      <c r="T597" s="6"/>
      <c r="U597" s="6"/>
      <c r="V597" s="6"/>
    </row>
    <row r="598" spans="1:22">
      <c r="A598" s="144"/>
      <c r="B598" s="144"/>
      <c r="C598" s="147"/>
      <c r="D598" s="147"/>
      <c r="E598" s="198"/>
      <c r="F598" s="148"/>
      <c r="G598" s="144"/>
      <c r="H598" s="6"/>
      <c r="I598" s="6"/>
      <c r="J598" s="6"/>
      <c r="K598" s="6"/>
      <c r="L598" s="6"/>
      <c r="M598" s="6"/>
      <c r="N598" s="6"/>
      <c r="O598" s="6"/>
      <c r="P598" s="6"/>
      <c r="Q598" s="6"/>
      <c r="R598" s="6"/>
      <c r="S598" s="6"/>
      <c r="T598" s="6"/>
      <c r="U598" s="6"/>
      <c r="V598" s="6"/>
    </row>
    <row r="599" spans="1:22">
      <c r="A599" s="144"/>
      <c r="B599" s="144"/>
      <c r="C599" s="147"/>
      <c r="D599" s="147"/>
      <c r="E599" s="198"/>
      <c r="F599" s="148"/>
      <c r="G599" s="144"/>
      <c r="H599" s="6"/>
      <c r="I599" s="6"/>
      <c r="J599" s="6"/>
      <c r="K599" s="6"/>
      <c r="L599" s="6"/>
      <c r="M599" s="6"/>
      <c r="N599" s="6"/>
      <c r="O599" s="6"/>
      <c r="P599" s="6"/>
      <c r="Q599" s="6"/>
      <c r="R599" s="6"/>
      <c r="S599" s="6"/>
      <c r="T599" s="6"/>
      <c r="U599" s="6"/>
      <c r="V599" s="6"/>
    </row>
    <row r="600" spans="1:22">
      <c r="A600" s="144"/>
      <c r="B600" s="144"/>
      <c r="C600" s="147"/>
      <c r="D600" s="147"/>
      <c r="E600" s="198"/>
      <c r="F600" s="148"/>
      <c r="G600" s="144"/>
      <c r="H600" s="6"/>
      <c r="I600" s="6"/>
      <c r="J600" s="6"/>
      <c r="K600" s="6"/>
      <c r="L600" s="6"/>
      <c r="M600" s="6"/>
      <c r="N600" s="6"/>
      <c r="O600" s="6"/>
      <c r="P600" s="6"/>
      <c r="Q600" s="6"/>
      <c r="R600" s="6"/>
      <c r="S600" s="6"/>
      <c r="T600" s="6"/>
      <c r="U600" s="6"/>
      <c r="V600" s="6"/>
    </row>
    <row r="601" spans="1:22">
      <c r="A601" s="144"/>
      <c r="B601" s="144"/>
      <c r="C601" s="147"/>
      <c r="D601" s="147"/>
      <c r="E601" s="198"/>
      <c r="F601" s="148"/>
      <c r="G601" s="144"/>
      <c r="H601" s="6"/>
      <c r="I601" s="6"/>
      <c r="J601" s="6"/>
      <c r="K601" s="6"/>
      <c r="L601" s="6"/>
      <c r="M601" s="6"/>
      <c r="N601" s="6"/>
      <c r="O601" s="6"/>
      <c r="P601" s="6"/>
      <c r="Q601" s="6"/>
      <c r="R601" s="6"/>
      <c r="S601" s="6"/>
      <c r="T601" s="6"/>
      <c r="U601" s="6"/>
      <c r="V601" s="6"/>
    </row>
    <row r="602" spans="1:22">
      <c r="A602" s="144"/>
      <c r="B602" s="144"/>
      <c r="C602" s="147"/>
      <c r="D602" s="147"/>
      <c r="E602" s="198"/>
      <c r="F602" s="148"/>
      <c r="G602" s="144"/>
      <c r="H602" s="6"/>
      <c r="I602" s="6"/>
      <c r="J602" s="6"/>
      <c r="K602" s="6"/>
      <c r="L602" s="6"/>
      <c r="M602" s="6"/>
      <c r="N602" s="6"/>
      <c r="O602" s="6"/>
      <c r="P602" s="6"/>
      <c r="Q602" s="6"/>
      <c r="R602" s="6"/>
      <c r="S602" s="6"/>
      <c r="T602" s="6"/>
      <c r="U602" s="6"/>
      <c r="V602" s="6"/>
    </row>
    <row r="603" spans="1:22">
      <c r="A603" s="144"/>
      <c r="B603" s="144"/>
      <c r="C603" s="147"/>
      <c r="D603" s="147"/>
      <c r="E603" s="198"/>
      <c r="F603" s="148"/>
      <c r="G603" s="144"/>
      <c r="H603" s="6"/>
      <c r="I603" s="6"/>
      <c r="J603" s="6"/>
      <c r="K603" s="6"/>
      <c r="L603" s="6"/>
      <c r="M603" s="6"/>
      <c r="N603" s="6"/>
      <c r="O603" s="6"/>
      <c r="P603" s="6"/>
      <c r="Q603" s="6"/>
      <c r="R603" s="6"/>
      <c r="S603" s="6"/>
      <c r="T603" s="6"/>
      <c r="U603" s="6"/>
      <c r="V603" s="6"/>
    </row>
    <row r="604" spans="1:22">
      <c r="A604" s="144"/>
      <c r="B604" s="144"/>
      <c r="C604" s="147"/>
      <c r="D604" s="147"/>
      <c r="E604" s="198"/>
      <c r="F604" s="148"/>
      <c r="G604" s="144"/>
      <c r="H604" s="6"/>
      <c r="I604" s="6"/>
      <c r="J604" s="6"/>
      <c r="K604" s="6"/>
      <c r="L604" s="6"/>
      <c r="M604" s="6"/>
      <c r="N604" s="6"/>
      <c r="O604" s="6"/>
      <c r="P604" s="6"/>
      <c r="Q604" s="6"/>
      <c r="R604" s="6"/>
      <c r="S604" s="6"/>
      <c r="T604" s="6"/>
      <c r="U604" s="6"/>
      <c r="V604" s="6"/>
    </row>
    <row r="605" spans="1:22">
      <c r="A605" s="144"/>
      <c r="B605" s="144"/>
      <c r="C605" s="147"/>
      <c r="D605" s="147"/>
      <c r="E605" s="198"/>
      <c r="F605" s="148"/>
      <c r="G605" s="144"/>
      <c r="H605" s="6"/>
      <c r="I605" s="6"/>
      <c r="J605" s="6"/>
      <c r="K605" s="6"/>
      <c r="L605" s="6"/>
      <c r="M605" s="6"/>
      <c r="N605" s="6"/>
      <c r="O605" s="6"/>
      <c r="P605" s="6"/>
      <c r="Q605" s="6"/>
      <c r="R605" s="6"/>
      <c r="S605" s="6"/>
      <c r="T605" s="6"/>
      <c r="U605" s="6"/>
      <c r="V605" s="6"/>
    </row>
    <row r="606" spans="1:22">
      <c r="A606" s="144"/>
      <c r="B606" s="144"/>
      <c r="C606" s="147"/>
      <c r="D606" s="147"/>
      <c r="E606" s="198"/>
      <c r="F606" s="148"/>
      <c r="G606" s="144"/>
      <c r="H606" s="6"/>
      <c r="I606" s="6"/>
      <c r="J606" s="6"/>
      <c r="K606" s="6"/>
      <c r="L606" s="6"/>
      <c r="M606" s="6"/>
      <c r="N606" s="6"/>
      <c r="O606" s="6"/>
      <c r="P606" s="6"/>
      <c r="Q606" s="6"/>
      <c r="R606" s="6"/>
      <c r="S606" s="6"/>
      <c r="T606" s="6"/>
      <c r="U606" s="6"/>
      <c r="V606" s="6"/>
    </row>
    <row r="607" spans="1:22">
      <c r="A607" s="144"/>
      <c r="B607" s="144"/>
      <c r="C607" s="147"/>
      <c r="D607" s="147"/>
      <c r="E607" s="198"/>
      <c r="F607" s="148"/>
      <c r="G607" s="144"/>
      <c r="H607" s="6"/>
      <c r="I607" s="6"/>
      <c r="J607" s="6"/>
      <c r="K607" s="6"/>
      <c r="L607" s="6"/>
      <c r="M607" s="6"/>
      <c r="N607" s="6"/>
      <c r="O607" s="6"/>
      <c r="P607" s="6"/>
      <c r="Q607" s="6"/>
      <c r="R607" s="6"/>
      <c r="S607" s="6"/>
      <c r="T607" s="6"/>
      <c r="U607" s="6"/>
      <c r="V607" s="6"/>
    </row>
    <row r="608" spans="1:22">
      <c r="A608" s="144"/>
      <c r="B608" s="144"/>
      <c r="C608" s="147"/>
      <c r="D608" s="147"/>
      <c r="E608" s="198"/>
      <c r="F608" s="148"/>
      <c r="G608" s="144"/>
      <c r="H608" s="6"/>
      <c r="I608" s="6"/>
      <c r="J608" s="6"/>
      <c r="K608" s="6"/>
      <c r="L608" s="6"/>
      <c r="M608" s="6"/>
      <c r="N608" s="6"/>
      <c r="O608" s="6"/>
      <c r="P608" s="6"/>
      <c r="Q608" s="6"/>
      <c r="R608" s="6"/>
      <c r="S608" s="6"/>
      <c r="T608" s="6"/>
      <c r="U608" s="6"/>
      <c r="V608" s="6"/>
    </row>
    <row r="609" spans="1:22">
      <c r="A609" s="144"/>
      <c r="B609" s="144"/>
      <c r="C609" s="147"/>
      <c r="D609" s="147"/>
      <c r="E609" s="198"/>
      <c r="F609" s="148"/>
      <c r="G609" s="144"/>
      <c r="H609" s="6"/>
      <c r="I609" s="6"/>
      <c r="J609" s="6"/>
      <c r="K609" s="6"/>
      <c r="L609" s="6"/>
      <c r="M609" s="6"/>
      <c r="N609" s="6"/>
      <c r="O609" s="6"/>
      <c r="P609" s="6"/>
      <c r="Q609" s="6"/>
      <c r="R609" s="6"/>
      <c r="S609" s="6"/>
      <c r="T609" s="6"/>
      <c r="U609" s="6"/>
      <c r="V609" s="6"/>
    </row>
    <row r="610" spans="1:22">
      <c r="A610" s="144"/>
      <c r="B610" s="144"/>
      <c r="C610" s="147"/>
      <c r="D610" s="147"/>
      <c r="E610" s="198"/>
      <c r="F610" s="148"/>
      <c r="G610" s="144"/>
      <c r="H610" s="6"/>
      <c r="I610" s="6"/>
      <c r="J610" s="6"/>
      <c r="K610" s="6"/>
      <c r="L610" s="6"/>
      <c r="M610" s="6"/>
      <c r="N610" s="6"/>
      <c r="O610" s="6"/>
      <c r="P610" s="6"/>
      <c r="Q610" s="6"/>
      <c r="R610" s="6"/>
      <c r="S610" s="6"/>
      <c r="T610" s="6"/>
      <c r="U610" s="6"/>
      <c r="V610" s="6"/>
    </row>
    <row r="611" spans="1:22">
      <c r="A611" s="144"/>
      <c r="B611" s="144"/>
      <c r="C611" s="147"/>
      <c r="D611" s="147"/>
      <c r="E611" s="198"/>
      <c r="F611" s="148"/>
      <c r="G611" s="144"/>
      <c r="H611" s="6"/>
      <c r="I611" s="6"/>
      <c r="J611" s="6"/>
      <c r="K611" s="6"/>
      <c r="L611" s="6"/>
      <c r="M611" s="6"/>
      <c r="N611" s="6"/>
      <c r="O611" s="6"/>
      <c r="P611" s="6"/>
      <c r="Q611" s="6"/>
      <c r="R611" s="6"/>
      <c r="S611" s="6"/>
      <c r="T611" s="6"/>
      <c r="U611" s="6"/>
      <c r="V611" s="6"/>
    </row>
    <row r="612" spans="1:22">
      <c r="A612" s="144"/>
      <c r="B612" s="144"/>
      <c r="C612" s="147"/>
      <c r="D612" s="147"/>
      <c r="E612" s="198"/>
      <c r="F612" s="148"/>
      <c r="G612" s="144"/>
      <c r="H612" s="6"/>
      <c r="I612" s="6"/>
      <c r="J612" s="6"/>
      <c r="K612" s="6"/>
      <c r="L612" s="6"/>
      <c r="M612" s="6"/>
      <c r="N612" s="6"/>
      <c r="O612" s="6"/>
      <c r="P612" s="6"/>
      <c r="Q612" s="6"/>
      <c r="R612" s="6"/>
      <c r="S612" s="6"/>
      <c r="T612" s="6"/>
      <c r="U612" s="6"/>
      <c r="V612" s="6"/>
    </row>
    <row r="613" spans="1:22">
      <c r="A613" s="144"/>
      <c r="B613" s="144"/>
      <c r="C613" s="147"/>
      <c r="D613" s="147"/>
      <c r="E613" s="198"/>
      <c r="F613" s="148"/>
      <c r="G613" s="144"/>
      <c r="H613" s="6"/>
      <c r="I613" s="6"/>
      <c r="J613" s="6"/>
      <c r="K613" s="6"/>
      <c r="L613" s="6"/>
      <c r="M613" s="6"/>
      <c r="N613" s="6"/>
      <c r="O613" s="6"/>
      <c r="P613" s="6"/>
      <c r="Q613" s="6"/>
      <c r="R613" s="6"/>
      <c r="S613" s="6"/>
      <c r="T613" s="6"/>
      <c r="U613" s="6"/>
      <c r="V613" s="6"/>
    </row>
    <row r="614" spans="1:22">
      <c r="A614" s="144"/>
      <c r="B614" s="144"/>
      <c r="C614" s="147"/>
      <c r="D614" s="147"/>
      <c r="E614" s="198"/>
      <c r="F614" s="148"/>
      <c r="G614" s="144"/>
      <c r="H614" s="6"/>
      <c r="I614" s="6"/>
      <c r="J614" s="6"/>
      <c r="K614" s="6"/>
      <c r="L614" s="6"/>
      <c r="M614" s="6"/>
      <c r="N614" s="6"/>
      <c r="O614" s="6"/>
      <c r="P614" s="6"/>
      <c r="Q614" s="6"/>
      <c r="R614" s="6"/>
      <c r="S614" s="6"/>
      <c r="T614" s="6"/>
      <c r="U614" s="6"/>
      <c r="V614" s="6"/>
    </row>
    <row r="615" spans="1:22">
      <c r="A615" s="144"/>
      <c r="B615" s="144"/>
      <c r="C615" s="147"/>
      <c r="D615" s="147"/>
      <c r="E615" s="198"/>
      <c r="F615" s="148"/>
      <c r="G615" s="144"/>
      <c r="H615" s="6"/>
      <c r="I615" s="6"/>
      <c r="J615" s="6"/>
      <c r="K615" s="6"/>
      <c r="L615" s="6"/>
      <c r="M615" s="6"/>
      <c r="N615" s="6"/>
      <c r="O615" s="6"/>
      <c r="P615" s="6"/>
      <c r="Q615" s="6"/>
      <c r="R615" s="6"/>
      <c r="S615" s="6"/>
      <c r="T615" s="6"/>
      <c r="U615" s="6"/>
      <c r="V615" s="6"/>
    </row>
    <row r="616" spans="1:22">
      <c r="A616" s="144"/>
      <c r="B616" s="144"/>
      <c r="C616" s="147"/>
      <c r="D616" s="147"/>
      <c r="E616" s="198"/>
      <c r="F616" s="148"/>
      <c r="G616" s="144"/>
      <c r="H616" s="6"/>
      <c r="I616" s="6"/>
      <c r="J616" s="6"/>
      <c r="K616" s="6"/>
      <c r="L616" s="6"/>
      <c r="M616" s="6"/>
      <c r="N616" s="6"/>
      <c r="O616" s="6"/>
      <c r="P616" s="6"/>
      <c r="Q616" s="6"/>
      <c r="R616" s="6"/>
      <c r="S616" s="6"/>
      <c r="T616" s="6"/>
      <c r="U616" s="6"/>
      <c r="V616" s="6"/>
    </row>
    <row r="617" spans="1:22">
      <c r="A617" s="144"/>
      <c r="B617" s="144"/>
      <c r="C617" s="147"/>
      <c r="D617" s="147"/>
      <c r="E617" s="198"/>
      <c r="F617" s="148"/>
      <c r="G617" s="144"/>
      <c r="H617" s="6"/>
      <c r="I617" s="6"/>
      <c r="J617" s="6"/>
      <c r="K617" s="6"/>
      <c r="L617" s="6"/>
      <c r="M617" s="6"/>
      <c r="N617" s="6"/>
      <c r="O617" s="6"/>
      <c r="P617" s="6"/>
      <c r="Q617" s="6"/>
      <c r="R617" s="6"/>
      <c r="S617" s="6"/>
      <c r="T617" s="6"/>
      <c r="U617" s="6"/>
      <c r="V617" s="6"/>
    </row>
    <row r="618" spans="1:22">
      <c r="A618" s="144"/>
      <c r="B618" s="144"/>
      <c r="C618" s="147"/>
      <c r="D618" s="147"/>
      <c r="E618" s="198"/>
      <c r="F618" s="148"/>
      <c r="G618" s="144"/>
      <c r="H618" s="6"/>
      <c r="I618" s="6"/>
      <c r="J618" s="6"/>
      <c r="K618" s="6"/>
      <c r="L618" s="6"/>
      <c r="M618" s="6"/>
      <c r="N618" s="6"/>
      <c r="O618" s="6"/>
      <c r="P618" s="6"/>
      <c r="Q618" s="6"/>
      <c r="R618" s="6"/>
      <c r="S618" s="6"/>
      <c r="T618" s="6"/>
      <c r="U618" s="6"/>
      <c r="V618" s="6"/>
    </row>
    <row r="619" spans="1:22">
      <c r="A619" s="144"/>
      <c r="B619" s="144"/>
      <c r="C619" s="147"/>
      <c r="D619" s="147"/>
      <c r="E619" s="198"/>
      <c r="F619" s="148"/>
      <c r="G619" s="144"/>
      <c r="H619" s="6"/>
      <c r="I619" s="6"/>
      <c r="J619" s="6"/>
      <c r="K619" s="6"/>
      <c r="L619" s="6"/>
      <c r="M619" s="6"/>
      <c r="N619" s="6"/>
      <c r="O619" s="6"/>
      <c r="P619" s="6"/>
      <c r="Q619" s="6"/>
      <c r="R619" s="6"/>
      <c r="S619" s="6"/>
      <c r="T619" s="6"/>
      <c r="U619" s="6"/>
      <c r="V619" s="6"/>
    </row>
    <row r="620" spans="1:22">
      <c r="A620" s="144"/>
      <c r="B620" s="144"/>
      <c r="C620" s="147"/>
      <c r="D620" s="147"/>
      <c r="E620" s="198"/>
      <c r="F620" s="148"/>
      <c r="G620" s="144"/>
      <c r="H620" s="6"/>
      <c r="I620" s="6"/>
      <c r="J620" s="6"/>
      <c r="K620" s="6"/>
      <c r="L620" s="6"/>
      <c r="M620" s="6"/>
      <c r="N620" s="6"/>
      <c r="O620" s="6"/>
      <c r="P620" s="6"/>
      <c r="Q620" s="6"/>
      <c r="R620" s="6"/>
      <c r="S620" s="6"/>
      <c r="T620" s="6"/>
      <c r="U620" s="6"/>
      <c r="V620" s="6"/>
    </row>
    <row r="621" spans="1:22">
      <c r="A621" s="144"/>
      <c r="B621" s="144"/>
      <c r="C621" s="147"/>
      <c r="D621" s="147"/>
      <c r="E621" s="198"/>
      <c r="F621" s="148"/>
      <c r="G621" s="144"/>
      <c r="H621" s="6"/>
      <c r="I621" s="6"/>
      <c r="J621" s="6"/>
      <c r="K621" s="6"/>
      <c r="L621" s="6"/>
      <c r="M621" s="6"/>
      <c r="N621" s="6"/>
      <c r="O621" s="6"/>
      <c r="P621" s="6"/>
      <c r="Q621" s="6"/>
      <c r="R621" s="6"/>
      <c r="S621" s="6"/>
      <c r="T621" s="6"/>
      <c r="U621" s="6"/>
      <c r="V621" s="6"/>
    </row>
    <row r="622" spans="1:22">
      <c r="A622" s="144"/>
      <c r="B622" s="144"/>
      <c r="C622" s="147"/>
      <c r="D622" s="147"/>
      <c r="E622" s="198"/>
      <c r="F622" s="148"/>
      <c r="G622" s="144"/>
      <c r="H622" s="6"/>
      <c r="I622" s="6"/>
      <c r="J622" s="6"/>
      <c r="K622" s="6"/>
      <c r="L622" s="6"/>
      <c r="M622" s="6"/>
      <c r="N622" s="6"/>
      <c r="O622" s="6"/>
      <c r="P622" s="6"/>
      <c r="Q622" s="6"/>
      <c r="R622" s="6"/>
      <c r="S622" s="6"/>
      <c r="T622" s="6"/>
      <c r="U622" s="6"/>
      <c r="V622" s="6"/>
    </row>
    <row r="623" spans="1:22">
      <c r="A623" s="144"/>
      <c r="B623" s="144"/>
      <c r="C623" s="147"/>
      <c r="D623" s="147"/>
      <c r="E623" s="198"/>
      <c r="F623" s="148"/>
      <c r="G623" s="144"/>
      <c r="H623" s="6"/>
      <c r="I623" s="6"/>
      <c r="J623" s="6"/>
      <c r="K623" s="6"/>
      <c r="L623" s="6"/>
      <c r="M623" s="6"/>
      <c r="N623" s="6"/>
      <c r="O623" s="6"/>
      <c r="P623" s="6"/>
      <c r="Q623" s="6"/>
      <c r="R623" s="6"/>
      <c r="S623" s="6"/>
      <c r="T623" s="6"/>
      <c r="U623" s="6"/>
      <c r="V623" s="6"/>
    </row>
    <row r="624" spans="1:22">
      <c r="A624" s="144"/>
      <c r="B624" s="144"/>
      <c r="C624" s="147"/>
      <c r="D624" s="147"/>
      <c r="E624" s="198"/>
      <c r="F624" s="148"/>
      <c r="G624" s="144"/>
      <c r="H624" s="6"/>
      <c r="I624" s="6"/>
      <c r="J624" s="6"/>
      <c r="K624" s="6"/>
      <c r="L624" s="6"/>
      <c r="M624" s="6"/>
      <c r="N624" s="6"/>
      <c r="O624" s="6"/>
      <c r="P624" s="6"/>
      <c r="Q624" s="6"/>
      <c r="R624" s="6"/>
      <c r="S624" s="6"/>
      <c r="T624" s="6"/>
      <c r="U624" s="6"/>
      <c r="V624" s="6"/>
    </row>
    <row r="625" spans="1:22">
      <c r="A625" s="144"/>
      <c r="B625" s="144"/>
      <c r="C625" s="147"/>
      <c r="D625" s="147"/>
      <c r="E625" s="198"/>
      <c r="F625" s="148"/>
      <c r="G625" s="144"/>
      <c r="H625" s="6"/>
      <c r="I625" s="6"/>
      <c r="J625" s="6"/>
      <c r="K625" s="6"/>
      <c r="L625" s="6"/>
      <c r="M625" s="6"/>
      <c r="N625" s="6"/>
      <c r="O625" s="6"/>
      <c r="P625" s="6"/>
      <c r="Q625" s="6"/>
      <c r="R625" s="6"/>
      <c r="S625" s="6"/>
      <c r="T625" s="6"/>
      <c r="U625" s="6"/>
      <c r="V625" s="6"/>
    </row>
    <row r="626" spans="1:22">
      <c r="A626" s="144"/>
      <c r="B626" s="144"/>
      <c r="C626" s="147"/>
      <c r="D626" s="147"/>
      <c r="E626" s="198"/>
      <c r="F626" s="148"/>
      <c r="G626" s="144"/>
      <c r="H626" s="6"/>
      <c r="I626" s="6"/>
      <c r="J626" s="6"/>
      <c r="K626" s="6"/>
      <c r="L626" s="6"/>
      <c r="M626" s="6"/>
      <c r="N626" s="6"/>
      <c r="O626" s="6"/>
      <c r="P626" s="6"/>
      <c r="Q626" s="6"/>
      <c r="R626" s="6"/>
      <c r="S626" s="6"/>
      <c r="T626" s="6"/>
      <c r="U626" s="6"/>
      <c r="V626" s="6"/>
    </row>
    <row r="627" spans="1:22">
      <c r="A627" s="144"/>
      <c r="B627" s="144"/>
      <c r="C627" s="147"/>
      <c r="D627" s="147"/>
      <c r="E627" s="198"/>
      <c r="F627" s="148"/>
      <c r="G627" s="144"/>
      <c r="H627" s="6"/>
      <c r="I627" s="6"/>
      <c r="J627" s="6"/>
      <c r="K627" s="6"/>
      <c r="L627" s="6"/>
      <c r="M627" s="6"/>
      <c r="N627" s="6"/>
      <c r="O627" s="6"/>
      <c r="P627" s="6"/>
      <c r="Q627" s="6"/>
      <c r="R627" s="6"/>
      <c r="S627" s="6"/>
      <c r="T627" s="6"/>
      <c r="U627" s="6"/>
      <c r="V627" s="6"/>
    </row>
    <row r="628" spans="1:22">
      <c r="A628" s="144"/>
      <c r="B628" s="144"/>
      <c r="C628" s="147"/>
      <c r="D628" s="147"/>
      <c r="E628" s="198"/>
      <c r="F628" s="148"/>
      <c r="G628" s="144"/>
      <c r="H628" s="6"/>
      <c r="I628" s="6"/>
      <c r="J628" s="6"/>
      <c r="K628" s="6"/>
      <c r="L628" s="6"/>
      <c r="M628" s="6"/>
      <c r="N628" s="6"/>
      <c r="O628" s="6"/>
      <c r="P628" s="6"/>
      <c r="Q628" s="6"/>
      <c r="R628" s="6"/>
      <c r="S628" s="6"/>
      <c r="T628" s="6"/>
      <c r="U628" s="6"/>
      <c r="V628" s="6"/>
    </row>
    <row r="629" spans="1:22">
      <c r="A629" s="144"/>
      <c r="B629" s="144"/>
      <c r="C629" s="147"/>
      <c r="D629" s="147"/>
      <c r="E629" s="198"/>
      <c r="F629" s="148"/>
      <c r="G629" s="144"/>
      <c r="H629" s="6"/>
      <c r="I629" s="6"/>
      <c r="J629" s="6"/>
      <c r="K629" s="6"/>
      <c r="L629" s="6"/>
      <c r="M629" s="6"/>
      <c r="N629" s="6"/>
      <c r="O629" s="6"/>
      <c r="P629" s="6"/>
      <c r="Q629" s="6"/>
      <c r="R629" s="6"/>
      <c r="S629" s="6"/>
      <c r="T629" s="6"/>
      <c r="U629" s="6"/>
      <c r="V629" s="6"/>
    </row>
    <row r="630" spans="1:22">
      <c r="A630" s="144"/>
      <c r="B630" s="144"/>
      <c r="C630" s="147"/>
      <c r="D630" s="147"/>
      <c r="E630" s="198"/>
      <c r="F630" s="148"/>
      <c r="G630" s="144"/>
      <c r="H630" s="6"/>
      <c r="I630" s="6"/>
      <c r="J630" s="6"/>
      <c r="K630" s="6"/>
      <c r="L630" s="6"/>
      <c r="M630" s="6"/>
      <c r="N630" s="6"/>
      <c r="O630" s="6"/>
      <c r="P630" s="6"/>
      <c r="Q630" s="6"/>
      <c r="R630" s="6"/>
      <c r="S630" s="6"/>
      <c r="T630" s="6"/>
      <c r="U630" s="6"/>
      <c r="V630" s="6"/>
    </row>
    <row r="631" spans="1:22">
      <c r="A631" s="144"/>
      <c r="B631" s="144"/>
      <c r="C631" s="147"/>
      <c r="D631" s="147"/>
      <c r="E631" s="198"/>
      <c r="F631" s="148"/>
      <c r="G631" s="144"/>
      <c r="H631" s="6"/>
      <c r="I631" s="6"/>
      <c r="J631" s="6"/>
      <c r="K631" s="6"/>
      <c r="L631" s="6"/>
      <c r="M631" s="6"/>
      <c r="N631" s="6"/>
      <c r="O631" s="6"/>
      <c r="P631" s="6"/>
      <c r="Q631" s="6"/>
      <c r="R631" s="6"/>
      <c r="S631" s="6"/>
      <c r="T631" s="6"/>
      <c r="U631" s="6"/>
      <c r="V631" s="6"/>
    </row>
    <row r="632" spans="1:22">
      <c r="A632" s="144"/>
      <c r="B632" s="144"/>
      <c r="C632" s="147"/>
      <c r="D632" s="147"/>
      <c r="E632" s="198"/>
      <c r="F632" s="148"/>
      <c r="G632" s="144"/>
      <c r="H632" s="6"/>
      <c r="I632" s="6"/>
      <c r="J632" s="6"/>
      <c r="K632" s="6"/>
      <c r="L632" s="6"/>
      <c r="M632" s="6"/>
      <c r="N632" s="6"/>
      <c r="O632" s="6"/>
      <c r="P632" s="6"/>
      <c r="Q632" s="6"/>
      <c r="R632" s="6"/>
      <c r="S632" s="6"/>
      <c r="T632" s="6"/>
      <c r="U632" s="6"/>
      <c r="V632" s="6"/>
    </row>
    <row r="633" spans="1:22">
      <c r="A633" s="144"/>
      <c r="B633" s="144"/>
      <c r="C633" s="147"/>
      <c r="D633" s="147"/>
      <c r="E633" s="198"/>
      <c r="F633" s="148"/>
      <c r="G633" s="144"/>
      <c r="H633" s="6"/>
      <c r="I633" s="6"/>
      <c r="J633" s="6"/>
      <c r="K633" s="6"/>
      <c r="L633" s="6"/>
      <c r="M633" s="6"/>
      <c r="N633" s="6"/>
      <c r="O633" s="6"/>
      <c r="P633" s="6"/>
      <c r="Q633" s="6"/>
      <c r="R633" s="6"/>
      <c r="S633" s="6"/>
      <c r="T633" s="6"/>
      <c r="U633" s="6"/>
      <c r="V633" s="6"/>
    </row>
    <row r="634" spans="1:22">
      <c r="A634" s="144"/>
      <c r="B634" s="144"/>
      <c r="C634" s="147"/>
      <c r="D634" s="147"/>
      <c r="E634" s="198"/>
      <c r="F634" s="148"/>
      <c r="G634" s="144"/>
      <c r="H634" s="6"/>
      <c r="I634" s="6"/>
      <c r="J634" s="6"/>
      <c r="K634" s="6"/>
      <c r="L634" s="6"/>
      <c r="M634" s="6"/>
      <c r="N634" s="6"/>
      <c r="O634" s="6"/>
      <c r="P634" s="6"/>
      <c r="Q634" s="6"/>
      <c r="R634" s="6"/>
      <c r="S634" s="6"/>
      <c r="T634" s="6"/>
      <c r="U634" s="6"/>
      <c r="V634" s="6"/>
    </row>
    <row r="635" spans="1:22">
      <c r="A635" s="144"/>
      <c r="B635" s="144"/>
      <c r="C635" s="147"/>
      <c r="D635" s="147"/>
      <c r="E635" s="198"/>
      <c r="F635" s="148"/>
      <c r="G635" s="144"/>
      <c r="H635" s="6"/>
      <c r="I635" s="6"/>
      <c r="J635" s="6"/>
      <c r="K635" s="6"/>
      <c r="L635" s="6"/>
      <c r="M635" s="6"/>
      <c r="N635" s="6"/>
      <c r="O635" s="6"/>
      <c r="P635" s="6"/>
      <c r="Q635" s="6"/>
      <c r="R635" s="6"/>
      <c r="S635" s="6"/>
      <c r="T635" s="6"/>
      <c r="U635" s="6"/>
      <c r="V635" s="6"/>
    </row>
    <row r="636" spans="1:22">
      <c r="A636" s="144"/>
      <c r="B636" s="144"/>
      <c r="C636" s="147"/>
      <c r="D636" s="147"/>
      <c r="E636" s="198"/>
      <c r="F636" s="148"/>
      <c r="G636" s="144"/>
      <c r="H636" s="6"/>
      <c r="I636" s="6"/>
      <c r="J636" s="6"/>
      <c r="K636" s="6"/>
      <c r="L636" s="6"/>
      <c r="M636" s="6"/>
      <c r="N636" s="6"/>
      <c r="O636" s="6"/>
      <c r="P636" s="6"/>
      <c r="Q636" s="6"/>
      <c r="R636" s="6"/>
      <c r="S636" s="6"/>
      <c r="T636" s="6"/>
      <c r="U636" s="6"/>
      <c r="V636" s="6"/>
    </row>
    <row r="637" spans="1:22">
      <c r="A637" s="144"/>
      <c r="B637" s="144"/>
      <c r="C637" s="147"/>
      <c r="D637" s="147"/>
      <c r="E637" s="198"/>
      <c r="F637" s="148"/>
      <c r="G637" s="144"/>
      <c r="H637" s="6"/>
      <c r="I637" s="6"/>
      <c r="J637" s="6"/>
      <c r="K637" s="6"/>
      <c r="L637" s="6"/>
      <c r="M637" s="6"/>
      <c r="N637" s="6"/>
      <c r="O637" s="6"/>
      <c r="P637" s="6"/>
      <c r="Q637" s="6"/>
      <c r="R637" s="6"/>
      <c r="S637" s="6"/>
      <c r="T637" s="6"/>
      <c r="U637" s="6"/>
      <c r="V637" s="6"/>
    </row>
    <row r="638" spans="1:22">
      <c r="A638" s="144"/>
      <c r="B638" s="144"/>
      <c r="C638" s="147"/>
      <c r="D638" s="147"/>
      <c r="E638" s="198"/>
      <c r="F638" s="148"/>
      <c r="G638" s="144"/>
      <c r="H638" s="6"/>
      <c r="I638" s="6"/>
      <c r="J638" s="6"/>
      <c r="K638" s="6"/>
      <c r="L638" s="6"/>
      <c r="M638" s="6"/>
      <c r="N638" s="6"/>
      <c r="O638" s="6"/>
      <c r="P638" s="6"/>
      <c r="Q638" s="6"/>
      <c r="R638" s="6"/>
      <c r="S638" s="6"/>
      <c r="T638" s="6"/>
      <c r="U638" s="6"/>
      <c r="V638" s="6"/>
    </row>
    <row r="639" spans="1:22">
      <c r="A639" s="144"/>
      <c r="B639" s="144"/>
      <c r="C639" s="147"/>
      <c r="D639" s="147"/>
      <c r="E639" s="198"/>
      <c r="F639" s="148"/>
      <c r="G639" s="144"/>
      <c r="H639" s="6"/>
      <c r="I639" s="6"/>
      <c r="J639" s="6"/>
      <c r="K639" s="6"/>
      <c r="L639" s="6"/>
      <c r="M639" s="6"/>
      <c r="N639" s="6"/>
      <c r="O639" s="6"/>
      <c r="P639" s="6"/>
      <c r="Q639" s="6"/>
      <c r="R639" s="6"/>
      <c r="S639" s="6"/>
      <c r="T639" s="6"/>
      <c r="U639" s="6"/>
      <c r="V639" s="6"/>
    </row>
    <row r="640" spans="1:22">
      <c r="A640" s="144"/>
      <c r="B640" s="144"/>
      <c r="C640" s="147"/>
      <c r="D640" s="147"/>
      <c r="E640" s="198"/>
      <c r="F640" s="148"/>
      <c r="G640" s="144"/>
      <c r="H640" s="6"/>
      <c r="I640" s="6"/>
      <c r="J640" s="6"/>
      <c r="K640" s="6"/>
      <c r="L640" s="6"/>
      <c r="M640" s="6"/>
      <c r="N640" s="6"/>
      <c r="O640" s="6"/>
      <c r="P640" s="6"/>
      <c r="Q640" s="6"/>
      <c r="R640" s="6"/>
      <c r="S640" s="6"/>
      <c r="T640" s="6"/>
      <c r="U640" s="6"/>
      <c r="V640" s="6"/>
    </row>
    <row r="641" spans="1:22">
      <c r="A641" s="144"/>
      <c r="B641" s="144"/>
      <c r="C641" s="147"/>
      <c r="D641" s="147"/>
      <c r="E641" s="198"/>
      <c r="F641" s="148"/>
      <c r="G641" s="144"/>
      <c r="H641" s="6"/>
      <c r="I641" s="6"/>
      <c r="J641" s="6"/>
      <c r="K641" s="6"/>
      <c r="L641" s="6"/>
      <c r="M641" s="6"/>
      <c r="N641" s="6"/>
      <c r="O641" s="6"/>
      <c r="P641" s="6"/>
      <c r="Q641" s="6"/>
      <c r="R641" s="6"/>
      <c r="S641" s="6"/>
      <c r="T641" s="6"/>
      <c r="U641" s="6"/>
      <c r="V641" s="6"/>
    </row>
    <row r="642" spans="1:22">
      <c r="A642" s="144"/>
      <c r="B642" s="144"/>
      <c r="C642" s="147"/>
      <c r="D642" s="147"/>
      <c r="E642" s="198"/>
      <c r="F642" s="148"/>
      <c r="G642" s="144"/>
      <c r="H642" s="6"/>
      <c r="I642" s="6"/>
      <c r="J642" s="6"/>
      <c r="K642" s="6"/>
      <c r="L642" s="6"/>
      <c r="M642" s="6"/>
      <c r="N642" s="6"/>
      <c r="O642" s="6"/>
      <c r="P642" s="6"/>
      <c r="Q642" s="6"/>
      <c r="R642" s="6"/>
      <c r="S642" s="6"/>
      <c r="T642" s="6"/>
      <c r="U642" s="6"/>
      <c r="V642" s="6"/>
    </row>
    <row r="643" spans="1:22">
      <c r="A643" s="144"/>
      <c r="B643" s="144"/>
      <c r="C643" s="147"/>
      <c r="D643" s="147"/>
      <c r="E643" s="198"/>
      <c r="F643" s="148"/>
      <c r="G643" s="144"/>
      <c r="H643" s="6"/>
      <c r="I643" s="6"/>
      <c r="J643" s="6"/>
      <c r="K643" s="6"/>
      <c r="L643" s="6"/>
      <c r="M643" s="6"/>
      <c r="N643" s="6"/>
      <c r="O643" s="6"/>
      <c r="P643" s="6"/>
      <c r="Q643" s="6"/>
      <c r="R643" s="6"/>
      <c r="S643" s="6"/>
      <c r="T643" s="6"/>
      <c r="U643" s="6"/>
      <c r="V643" s="6"/>
    </row>
    <row r="644" spans="1:22">
      <c r="A644" s="144"/>
      <c r="B644" s="144"/>
      <c r="C644" s="147"/>
      <c r="D644" s="147"/>
      <c r="E644" s="198"/>
      <c r="F644" s="148"/>
      <c r="G644" s="144"/>
      <c r="H644" s="6"/>
      <c r="I644" s="6"/>
      <c r="J644" s="6"/>
      <c r="K644" s="6"/>
      <c r="L644" s="6"/>
      <c r="M644" s="6"/>
      <c r="N644" s="6"/>
      <c r="O644" s="6"/>
      <c r="P644" s="6"/>
      <c r="Q644" s="6"/>
      <c r="R644" s="6"/>
      <c r="S644" s="6"/>
      <c r="T644" s="6"/>
      <c r="U644" s="6"/>
      <c r="V644" s="6"/>
    </row>
    <row r="645" spans="1:22">
      <c r="A645" s="144"/>
      <c r="B645" s="144"/>
      <c r="C645" s="147"/>
      <c r="D645" s="147"/>
      <c r="E645" s="198"/>
      <c r="F645" s="148"/>
      <c r="G645" s="144"/>
      <c r="H645" s="6"/>
      <c r="I645" s="6"/>
      <c r="J645" s="6"/>
      <c r="K645" s="6"/>
      <c r="L645" s="6"/>
      <c r="M645" s="6"/>
      <c r="N645" s="6"/>
      <c r="O645" s="6"/>
      <c r="P645" s="6"/>
      <c r="Q645" s="6"/>
      <c r="R645" s="6"/>
      <c r="S645" s="6"/>
      <c r="T645" s="6"/>
      <c r="U645" s="6"/>
      <c r="V645" s="6"/>
    </row>
    <row r="646" spans="1:22">
      <c r="A646" s="144"/>
      <c r="B646" s="144"/>
      <c r="C646" s="147"/>
      <c r="D646" s="147"/>
      <c r="E646" s="198"/>
      <c r="F646" s="148"/>
      <c r="G646" s="144"/>
      <c r="H646" s="6"/>
      <c r="I646" s="6"/>
      <c r="J646" s="6"/>
      <c r="K646" s="6"/>
      <c r="L646" s="6"/>
      <c r="M646" s="6"/>
      <c r="N646" s="6"/>
      <c r="O646" s="6"/>
      <c r="P646" s="6"/>
      <c r="Q646" s="6"/>
      <c r="R646" s="6"/>
      <c r="S646" s="6"/>
      <c r="T646" s="6"/>
      <c r="U646" s="6"/>
      <c r="V646" s="6"/>
    </row>
    <row r="647" spans="1:22">
      <c r="A647" s="144"/>
      <c r="B647" s="144"/>
      <c r="C647" s="147"/>
      <c r="D647" s="147"/>
      <c r="E647" s="198"/>
      <c r="F647" s="148"/>
      <c r="G647" s="144"/>
      <c r="H647" s="6"/>
      <c r="I647" s="6"/>
      <c r="J647" s="6"/>
      <c r="K647" s="6"/>
      <c r="L647" s="6"/>
      <c r="M647" s="6"/>
      <c r="N647" s="6"/>
      <c r="O647" s="6"/>
      <c r="P647" s="6"/>
      <c r="Q647" s="6"/>
      <c r="R647" s="6"/>
      <c r="S647" s="6"/>
      <c r="T647" s="6"/>
      <c r="U647" s="6"/>
      <c r="V647" s="6"/>
    </row>
    <row r="648" spans="1:22">
      <c r="A648" s="144"/>
      <c r="B648" s="144"/>
      <c r="C648" s="147"/>
      <c r="D648" s="147"/>
      <c r="E648" s="198"/>
      <c r="F648" s="148"/>
      <c r="G648" s="144"/>
      <c r="H648" s="6"/>
      <c r="I648" s="6"/>
      <c r="J648" s="6"/>
      <c r="K648" s="6"/>
      <c r="L648" s="6"/>
      <c r="M648" s="6"/>
      <c r="N648" s="6"/>
      <c r="O648" s="6"/>
      <c r="P648" s="6"/>
      <c r="Q648" s="6"/>
      <c r="R648" s="6"/>
      <c r="S648" s="6"/>
      <c r="T648" s="6"/>
      <c r="U648" s="6"/>
      <c r="V648" s="6"/>
    </row>
    <row r="649" spans="1:22">
      <c r="A649" s="144"/>
      <c r="B649" s="144"/>
      <c r="C649" s="147"/>
      <c r="D649" s="147"/>
      <c r="E649" s="198"/>
      <c r="F649" s="148"/>
      <c r="G649" s="144"/>
      <c r="H649" s="6"/>
      <c r="I649" s="6"/>
      <c r="J649" s="6"/>
      <c r="K649" s="6"/>
      <c r="L649" s="6"/>
      <c r="M649" s="6"/>
      <c r="N649" s="6"/>
      <c r="O649" s="6"/>
      <c r="P649" s="6"/>
      <c r="Q649" s="6"/>
      <c r="R649" s="6"/>
      <c r="S649" s="6"/>
      <c r="T649" s="6"/>
      <c r="U649" s="6"/>
      <c r="V649" s="6"/>
    </row>
    <row r="650" spans="1:22">
      <c r="A650" s="144"/>
      <c r="B650" s="144"/>
      <c r="C650" s="147"/>
      <c r="D650" s="147"/>
      <c r="E650" s="198"/>
      <c r="F650" s="148"/>
      <c r="G650" s="144"/>
      <c r="H650" s="6"/>
      <c r="I650" s="6"/>
      <c r="J650" s="6"/>
      <c r="K650" s="6"/>
      <c r="L650" s="6"/>
      <c r="M650" s="6"/>
      <c r="N650" s="6"/>
      <c r="O650" s="6"/>
      <c r="P650" s="6"/>
      <c r="Q650" s="6"/>
      <c r="R650" s="6"/>
      <c r="S650" s="6"/>
      <c r="T650" s="6"/>
      <c r="U650" s="6"/>
      <c r="V650" s="6"/>
    </row>
    <row r="651" spans="1:22">
      <c r="A651" s="144"/>
      <c r="B651" s="144"/>
      <c r="C651" s="147"/>
      <c r="D651" s="147"/>
      <c r="E651" s="198"/>
      <c r="F651" s="148"/>
      <c r="G651" s="144"/>
      <c r="H651" s="6"/>
      <c r="I651" s="6"/>
      <c r="J651" s="6"/>
      <c r="K651" s="6"/>
      <c r="L651" s="6"/>
      <c r="M651" s="6"/>
      <c r="N651" s="6"/>
      <c r="O651" s="6"/>
      <c r="P651" s="6"/>
      <c r="Q651" s="6"/>
      <c r="R651" s="6"/>
      <c r="S651" s="6"/>
      <c r="T651" s="6"/>
      <c r="U651" s="6"/>
      <c r="V651" s="6"/>
    </row>
    <row r="652" spans="1:22">
      <c r="A652" s="144"/>
      <c r="B652" s="144"/>
      <c r="C652" s="147"/>
      <c r="D652" s="147"/>
      <c r="E652" s="198"/>
      <c r="F652" s="148"/>
      <c r="G652" s="144"/>
      <c r="H652" s="6"/>
      <c r="I652" s="6"/>
      <c r="J652" s="6"/>
      <c r="K652" s="6"/>
      <c r="L652" s="6"/>
      <c r="M652" s="6"/>
      <c r="N652" s="6"/>
      <c r="O652" s="6"/>
      <c r="P652" s="6"/>
      <c r="Q652" s="6"/>
      <c r="R652" s="6"/>
      <c r="S652" s="6"/>
      <c r="T652" s="6"/>
      <c r="U652" s="6"/>
      <c r="V652" s="6"/>
    </row>
    <row r="653" spans="1:22">
      <c r="A653" s="144"/>
      <c r="B653" s="144"/>
      <c r="C653" s="147"/>
      <c r="D653" s="147"/>
      <c r="E653" s="198"/>
      <c r="F653" s="148"/>
      <c r="G653" s="144"/>
      <c r="H653" s="6"/>
      <c r="I653" s="6"/>
      <c r="J653" s="6"/>
      <c r="K653" s="6"/>
      <c r="L653" s="6"/>
      <c r="M653" s="6"/>
      <c r="N653" s="6"/>
      <c r="O653" s="6"/>
      <c r="P653" s="6"/>
      <c r="Q653" s="6"/>
      <c r="R653" s="6"/>
      <c r="S653" s="6"/>
      <c r="T653" s="6"/>
      <c r="U653" s="6"/>
      <c r="V653" s="6"/>
    </row>
    <row r="654" spans="1:22">
      <c r="A654" s="144"/>
      <c r="B654" s="144"/>
      <c r="C654" s="147"/>
      <c r="D654" s="147"/>
      <c r="E654" s="198"/>
      <c r="F654" s="148"/>
      <c r="G654" s="144"/>
      <c r="H654" s="6"/>
      <c r="I654" s="6"/>
      <c r="J654" s="6"/>
      <c r="K654" s="6"/>
      <c r="L654" s="6"/>
      <c r="M654" s="6"/>
      <c r="N654" s="6"/>
      <c r="O654" s="6"/>
      <c r="P654" s="6"/>
      <c r="Q654" s="6"/>
      <c r="R654" s="6"/>
      <c r="S654" s="6"/>
      <c r="T654" s="6"/>
      <c r="U654" s="6"/>
      <c r="V654" s="6"/>
    </row>
    <row r="655" spans="1:22">
      <c r="A655" s="144"/>
      <c r="B655" s="144"/>
      <c r="C655" s="147"/>
      <c r="D655" s="147"/>
      <c r="E655" s="198"/>
      <c r="F655" s="148"/>
      <c r="G655" s="144"/>
      <c r="H655" s="6"/>
      <c r="I655" s="6"/>
      <c r="J655" s="6"/>
      <c r="K655" s="6"/>
      <c r="L655" s="6"/>
      <c r="M655" s="6"/>
      <c r="N655" s="6"/>
      <c r="O655" s="6"/>
      <c r="P655" s="6"/>
      <c r="Q655" s="6"/>
      <c r="R655" s="6"/>
      <c r="S655" s="6"/>
      <c r="T655" s="6"/>
      <c r="U655" s="6"/>
      <c r="V655" s="6"/>
    </row>
    <row r="656" spans="1:22">
      <c r="A656" s="144"/>
      <c r="B656" s="144"/>
      <c r="C656" s="147"/>
      <c r="D656" s="147"/>
      <c r="E656" s="198"/>
      <c r="F656" s="148"/>
      <c r="G656" s="144"/>
      <c r="H656" s="6"/>
      <c r="I656" s="6"/>
      <c r="J656" s="6"/>
      <c r="K656" s="6"/>
      <c r="L656" s="6"/>
      <c r="M656" s="6"/>
      <c r="N656" s="6"/>
      <c r="O656" s="6"/>
      <c r="P656" s="6"/>
      <c r="Q656" s="6"/>
      <c r="R656" s="6"/>
      <c r="S656" s="6"/>
      <c r="T656" s="6"/>
      <c r="U656" s="6"/>
      <c r="V656" s="6"/>
    </row>
    <row r="657" spans="1:22">
      <c r="A657" s="144"/>
      <c r="B657" s="144"/>
      <c r="C657" s="147"/>
      <c r="D657" s="147"/>
      <c r="E657" s="198"/>
      <c r="F657" s="148"/>
      <c r="G657" s="144"/>
      <c r="H657" s="6"/>
      <c r="I657" s="6"/>
      <c r="J657" s="6"/>
      <c r="K657" s="6"/>
      <c r="L657" s="6"/>
      <c r="M657" s="6"/>
      <c r="N657" s="6"/>
      <c r="O657" s="6"/>
      <c r="P657" s="6"/>
      <c r="Q657" s="6"/>
      <c r="R657" s="6"/>
      <c r="S657" s="6"/>
      <c r="T657" s="6"/>
      <c r="U657" s="6"/>
      <c r="V657" s="6"/>
    </row>
    <row r="658" spans="1:22">
      <c r="A658" s="144"/>
      <c r="B658" s="144"/>
      <c r="C658" s="147"/>
      <c r="D658" s="147"/>
      <c r="E658" s="198"/>
      <c r="F658" s="148"/>
      <c r="G658" s="144"/>
      <c r="H658" s="6"/>
      <c r="I658" s="6"/>
      <c r="J658" s="6"/>
      <c r="K658" s="6"/>
      <c r="L658" s="6"/>
      <c r="M658" s="6"/>
      <c r="N658" s="6"/>
      <c r="O658" s="6"/>
      <c r="P658" s="6"/>
      <c r="Q658" s="6"/>
      <c r="R658" s="6"/>
      <c r="S658" s="6"/>
      <c r="T658" s="6"/>
      <c r="U658" s="6"/>
      <c r="V658" s="6"/>
    </row>
    <row r="659" spans="1:22">
      <c r="A659" s="144"/>
      <c r="B659" s="144"/>
      <c r="C659" s="147"/>
      <c r="D659" s="147"/>
      <c r="E659" s="198"/>
      <c r="F659" s="148"/>
      <c r="G659" s="144"/>
      <c r="H659" s="6"/>
      <c r="I659" s="6"/>
      <c r="J659" s="6"/>
      <c r="K659" s="6"/>
      <c r="L659" s="6"/>
      <c r="M659" s="6"/>
      <c r="N659" s="6"/>
      <c r="O659" s="6"/>
      <c r="P659" s="6"/>
      <c r="Q659" s="6"/>
      <c r="R659" s="6"/>
      <c r="S659" s="6"/>
      <c r="T659" s="6"/>
      <c r="U659" s="6"/>
      <c r="V659" s="6"/>
    </row>
    <row r="660" spans="1:22">
      <c r="A660" s="144"/>
      <c r="B660" s="144"/>
      <c r="C660" s="147"/>
      <c r="D660" s="147"/>
      <c r="E660" s="198"/>
      <c r="F660" s="148"/>
      <c r="G660" s="144"/>
      <c r="H660" s="6"/>
      <c r="I660" s="6"/>
      <c r="J660" s="6"/>
      <c r="K660" s="6"/>
      <c r="L660" s="6"/>
      <c r="M660" s="6"/>
      <c r="N660" s="6"/>
      <c r="O660" s="6"/>
      <c r="P660" s="6"/>
      <c r="Q660" s="6"/>
      <c r="R660" s="6"/>
      <c r="S660" s="6"/>
      <c r="T660" s="6"/>
      <c r="U660" s="6"/>
      <c r="V660" s="6"/>
    </row>
    <row r="661" spans="1:22">
      <c r="A661" s="144"/>
      <c r="B661" s="144"/>
      <c r="C661" s="147"/>
      <c r="D661" s="147"/>
      <c r="E661" s="198"/>
      <c r="F661" s="148"/>
      <c r="G661" s="144"/>
      <c r="H661" s="6"/>
      <c r="I661" s="6"/>
      <c r="J661" s="6"/>
      <c r="K661" s="6"/>
      <c r="L661" s="6"/>
      <c r="M661" s="6"/>
      <c r="N661" s="6"/>
      <c r="O661" s="6"/>
      <c r="P661" s="6"/>
      <c r="Q661" s="6"/>
      <c r="R661" s="6"/>
      <c r="S661" s="6"/>
      <c r="T661" s="6"/>
      <c r="U661" s="6"/>
      <c r="V661" s="6"/>
    </row>
    <row r="662" spans="1:22">
      <c r="A662" s="144"/>
      <c r="B662" s="144"/>
      <c r="C662" s="147"/>
      <c r="D662" s="147"/>
      <c r="E662" s="198"/>
      <c r="F662" s="148"/>
      <c r="G662" s="144"/>
      <c r="H662" s="6"/>
      <c r="I662" s="6"/>
      <c r="J662" s="6"/>
      <c r="K662" s="6"/>
      <c r="L662" s="6"/>
      <c r="M662" s="6"/>
      <c r="N662" s="6"/>
      <c r="O662" s="6"/>
      <c r="P662" s="6"/>
      <c r="Q662" s="6"/>
      <c r="R662" s="6"/>
      <c r="S662" s="6"/>
      <c r="T662" s="6"/>
      <c r="U662" s="6"/>
      <c r="V662" s="6"/>
    </row>
    <row r="663" spans="1:22">
      <c r="A663" s="144"/>
      <c r="B663" s="144"/>
      <c r="C663" s="147"/>
      <c r="D663" s="147"/>
      <c r="E663" s="198"/>
      <c r="F663" s="148"/>
      <c r="G663" s="144"/>
      <c r="H663" s="6"/>
      <c r="I663" s="6"/>
      <c r="J663" s="6"/>
      <c r="K663" s="6"/>
      <c r="L663" s="6"/>
      <c r="M663" s="6"/>
      <c r="N663" s="6"/>
      <c r="O663" s="6"/>
      <c r="P663" s="6"/>
      <c r="Q663" s="6"/>
      <c r="R663" s="6"/>
      <c r="S663" s="6"/>
      <c r="T663" s="6"/>
      <c r="U663" s="6"/>
      <c r="V663" s="6"/>
    </row>
    <row r="664" spans="1:22">
      <c r="A664" s="144"/>
      <c r="B664" s="144"/>
      <c r="C664" s="147"/>
      <c r="D664" s="147"/>
      <c r="E664" s="198"/>
      <c r="F664" s="148"/>
      <c r="G664" s="144"/>
      <c r="H664" s="6"/>
      <c r="I664" s="6"/>
      <c r="J664" s="6"/>
      <c r="K664" s="6"/>
      <c r="L664" s="6"/>
      <c r="M664" s="6"/>
      <c r="N664" s="6"/>
      <c r="O664" s="6"/>
      <c r="P664" s="6"/>
      <c r="Q664" s="6"/>
      <c r="R664" s="6"/>
      <c r="S664" s="6"/>
      <c r="T664" s="6"/>
      <c r="U664" s="6"/>
      <c r="V664" s="6"/>
    </row>
    <row r="665" spans="1:22">
      <c r="A665" s="144"/>
      <c r="B665" s="144"/>
      <c r="C665" s="147"/>
      <c r="D665" s="147"/>
      <c r="E665" s="198"/>
      <c r="F665" s="148"/>
      <c r="G665" s="144"/>
      <c r="H665" s="6"/>
      <c r="I665" s="6"/>
      <c r="J665" s="6"/>
      <c r="K665" s="6"/>
      <c r="L665" s="6"/>
      <c r="M665" s="6"/>
      <c r="N665" s="6"/>
      <c r="O665" s="6"/>
      <c r="P665" s="6"/>
      <c r="Q665" s="6"/>
      <c r="R665" s="6"/>
      <c r="S665" s="6"/>
      <c r="T665" s="6"/>
      <c r="U665" s="6"/>
      <c r="V665" s="6"/>
    </row>
    <row r="666" spans="1:22">
      <c r="A666" s="144"/>
      <c r="B666" s="144"/>
      <c r="C666" s="147"/>
      <c r="D666" s="147"/>
      <c r="E666" s="198"/>
      <c r="F666" s="148"/>
      <c r="G666" s="144"/>
      <c r="H666" s="6"/>
      <c r="I666" s="6"/>
      <c r="J666" s="6"/>
      <c r="K666" s="6"/>
      <c r="L666" s="6"/>
      <c r="M666" s="6"/>
      <c r="N666" s="6"/>
      <c r="O666" s="6"/>
      <c r="P666" s="6"/>
      <c r="Q666" s="6"/>
      <c r="R666" s="6"/>
      <c r="S666" s="6"/>
      <c r="T666" s="6"/>
      <c r="U666" s="6"/>
      <c r="V666" s="6"/>
    </row>
    <row r="667" spans="1:22">
      <c r="A667" s="144"/>
      <c r="B667" s="144"/>
      <c r="C667" s="147"/>
      <c r="D667" s="147"/>
      <c r="E667" s="198"/>
      <c r="F667" s="148"/>
      <c r="G667" s="144"/>
      <c r="H667" s="6"/>
      <c r="I667" s="6"/>
      <c r="J667" s="6"/>
      <c r="K667" s="6"/>
      <c r="L667" s="6"/>
      <c r="M667" s="6"/>
      <c r="N667" s="6"/>
      <c r="O667" s="6"/>
      <c r="P667" s="6"/>
      <c r="Q667" s="6"/>
      <c r="R667" s="6"/>
      <c r="S667" s="6"/>
      <c r="T667" s="6"/>
      <c r="U667" s="6"/>
      <c r="V667" s="6"/>
    </row>
    <row r="668" spans="1:22">
      <c r="A668" s="144"/>
      <c r="B668" s="144"/>
      <c r="C668" s="147"/>
      <c r="D668" s="147"/>
      <c r="E668" s="198"/>
      <c r="F668" s="148"/>
      <c r="G668" s="144"/>
      <c r="H668" s="6"/>
      <c r="I668" s="6"/>
      <c r="J668" s="6"/>
      <c r="K668" s="6"/>
      <c r="L668" s="6"/>
      <c r="M668" s="6"/>
      <c r="N668" s="6"/>
      <c r="O668" s="6"/>
      <c r="P668" s="6"/>
      <c r="Q668" s="6"/>
      <c r="R668" s="6"/>
      <c r="S668" s="6"/>
      <c r="T668" s="6"/>
      <c r="U668" s="6"/>
      <c r="V668" s="6"/>
    </row>
    <row r="669" spans="1:22">
      <c r="A669" s="144"/>
      <c r="B669" s="144"/>
      <c r="C669" s="147"/>
      <c r="D669" s="147"/>
      <c r="E669" s="198"/>
      <c r="F669" s="148"/>
      <c r="G669" s="144"/>
      <c r="H669" s="6"/>
      <c r="I669" s="6"/>
      <c r="J669" s="6"/>
      <c r="K669" s="6"/>
      <c r="L669" s="6"/>
      <c r="M669" s="6"/>
      <c r="N669" s="6"/>
      <c r="O669" s="6"/>
      <c r="P669" s="6"/>
      <c r="Q669" s="6"/>
      <c r="R669" s="6"/>
      <c r="S669" s="6"/>
      <c r="T669" s="6"/>
      <c r="U669" s="6"/>
      <c r="V669" s="6"/>
    </row>
    <row r="670" spans="1:22">
      <c r="A670" s="144"/>
      <c r="B670" s="144"/>
      <c r="C670" s="147"/>
      <c r="D670" s="147"/>
      <c r="E670" s="198"/>
      <c r="F670" s="148"/>
      <c r="G670" s="144"/>
      <c r="H670" s="6"/>
      <c r="I670" s="6"/>
      <c r="J670" s="6"/>
      <c r="K670" s="6"/>
      <c r="L670" s="6"/>
      <c r="M670" s="6"/>
      <c r="N670" s="6"/>
      <c r="O670" s="6"/>
      <c r="P670" s="6"/>
      <c r="Q670" s="6"/>
      <c r="R670" s="6"/>
      <c r="S670" s="6"/>
      <c r="T670" s="6"/>
      <c r="U670" s="6"/>
      <c r="V670" s="6"/>
    </row>
    <row r="671" spans="1:22">
      <c r="A671" s="144"/>
      <c r="B671" s="144"/>
      <c r="C671" s="147"/>
      <c r="D671" s="147"/>
      <c r="E671" s="198"/>
      <c r="F671" s="148"/>
      <c r="G671" s="144"/>
      <c r="H671" s="6"/>
      <c r="I671" s="6"/>
      <c r="J671" s="6"/>
      <c r="K671" s="6"/>
      <c r="L671" s="6"/>
      <c r="M671" s="6"/>
      <c r="N671" s="6"/>
      <c r="O671" s="6"/>
      <c r="P671" s="6"/>
      <c r="Q671" s="6"/>
      <c r="R671" s="6"/>
      <c r="S671" s="6"/>
      <c r="T671" s="6"/>
      <c r="U671" s="6"/>
      <c r="V671" s="6"/>
    </row>
    <row r="672" spans="1:22">
      <c r="A672" s="144"/>
      <c r="B672" s="144"/>
      <c r="C672" s="147"/>
      <c r="D672" s="147"/>
      <c r="E672" s="198"/>
      <c r="F672" s="148"/>
      <c r="G672" s="144"/>
      <c r="H672" s="6"/>
      <c r="I672" s="6"/>
      <c r="J672" s="6"/>
      <c r="K672" s="6"/>
      <c r="L672" s="6"/>
      <c r="M672" s="6"/>
      <c r="N672" s="6"/>
      <c r="O672" s="6"/>
      <c r="P672" s="6"/>
      <c r="Q672" s="6"/>
      <c r="R672" s="6"/>
      <c r="S672" s="6"/>
      <c r="T672" s="6"/>
      <c r="U672" s="6"/>
      <c r="V672" s="6"/>
    </row>
    <row r="673" spans="1:22">
      <c r="A673" s="144"/>
      <c r="B673" s="144"/>
      <c r="C673" s="147"/>
      <c r="D673" s="147"/>
      <c r="E673" s="198"/>
      <c r="F673" s="148"/>
      <c r="G673" s="144"/>
      <c r="H673" s="6"/>
      <c r="I673" s="6"/>
      <c r="J673" s="6"/>
      <c r="K673" s="6"/>
      <c r="L673" s="6"/>
      <c r="M673" s="6"/>
      <c r="N673" s="6"/>
      <c r="O673" s="6"/>
      <c r="P673" s="6"/>
      <c r="Q673" s="6"/>
      <c r="R673" s="6"/>
      <c r="S673" s="6"/>
      <c r="T673" s="6"/>
      <c r="U673" s="6"/>
      <c r="V673" s="6"/>
    </row>
    <row r="674" spans="1:22">
      <c r="A674" s="144"/>
      <c r="B674" s="144"/>
      <c r="C674" s="147"/>
      <c r="D674" s="147"/>
      <c r="E674" s="198"/>
      <c r="F674" s="148"/>
      <c r="G674" s="144"/>
      <c r="H674" s="6"/>
      <c r="I674" s="6"/>
      <c r="J674" s="6"/>
      <c r="K674" s="6"/>
      <c r="L674" s="6"/>
      <c r="M674" s="6"/>
      <c r="N674" s="6"/>
      <c r="O674" s="6"/>
      <c r="P674" s="6"/>
      <c r="Q674" s="6"/>
      <c r="R674" s="6"/>
      <c r="S674" s="6"/>
      <c r="T674" s="6"/>
      <c r="U674" s="6"/>
      <c r="V674" s="6"/>
    </row>
    <row r="675" spans="1:22">
      <c r="A675" s="144"/>
      <c r="B675" s="144"/>
      <c r="C675" s="147"/>
      <c r="D675" s="147"/>
      <c r="E675" s="198"/>
      <c r="F675" s="148"/>
      <c r="G675" s="144"/>
      <c r="H675" s="6"/>
      <c r="I675" s="6"/>
      <c r="J675" s="6"/>
      <c r="K675" s="6"/>
      <c r="L675" s="6"/>
      <c r="M675" s="6"/>
      <c r="N675" s="6"/>
      <c r="O675" s="6"/>
      <c r="P675" s="6"/>
      <c r="Q675" s="6"/>
      <c r="R675" s="6"/>
      <c r="S675" s="6"/>
      <c r="T675" s="6"/>
      <c r="U675" s="6"/>
      <c r="V675" s="6"/>
    </row>
    <row r="676" spans="1:22">
      <c r="A676" s="144"/>
      <c r="B676" s="144"/>
      <c r="C676" s="147"/>
      <c r="D676" s="147"/>
      <c r="E676" s="198"/>
      <c r="F676" s="148"/>
      <c r="G676" s="144"/>
      <c r="H676" s="6"/>
      <c r="I676" s="6"/>
      <c r="J676" s="6"/>
      <c r="K676" s="6"/>
      <c r="L676" s="6"/>
      <c r="M676" s="6"/>
      <c r="N676" s="6"/>
      <c r="O676" s="6"/>
      <c r="P676" s="6"/>
      <c r="Q676" s="6"/>
      <c r="R676" s="6"/>
      <c r="S676" s="6"/>
      <c r="T676" s="6"/>
      <c r="U676" s="6"/>
      <c r="V676" s="6"/>
    </row>
    <row r="677" spans="1:22">
      <c r="A677" s="144"/>
      <c r="B677" s="144"/>
      <c r="C677" s="147"/>
      <c r="D677" s="147"/>
      <c r="E677" s="198"/>
      <c r="F677" s="148"/>
      <c r="G677" s="144"/>
      <c r="H677" s="6"/>
      <c r="I677" s="6"/>
      <c r="J677" s="6"/>
      <c r="K677" s="6"/>
      <c r="L677" s="6"/>
      <c r="M677" s="6"/>
      <c r="N677" s="6"/>
      <c r="O677" s="6"/>
      <c r="P677" s="6"/>
      <c r="Q677" s="6"/>
      <c r="R677" s="6"/>
      <c r="S677" s="6"/>
      <c r="T677" s="6"/>
      <c r="U677" s="6"/>
      <c r="V677" s="6"/>
    </row>
    <row r="678" spans="1:22">
      <c r="A678" s="144"/>
      <c r="B678" s="144"/>
      <c r="C678" s="147"/>
      <c r="D678" s="147"/>
      <c r="E678" s="198"/>
      <c r="F678" s="148"/>
      <c r="G678" s="144"/>
      <c r="H678" s="6"/>
      <c r="I678" s="6"/>
      <c r="J678" s="6"/>
      <c r="K678" s="6"/>
      <c r="L678" s="6"/>
      <c r="M678" s="6"/>
      <c r="N678" s="6"/>
      <c r="O678" s="6"/>
      <c r="P678" s="6"/>
      <c r="Q678" s="6"/>
      <c r="R678" s="6"/>
      <c r="S678" s="6"/>
      <c r="T678" s="6"/>
      <c r="U678" s="6"/>
      <c r="V678" s="6"/>
    </row>
    <row r="679" spans="1:22">
      <c r="A679" s="144"/>
      <c r="B679" s="144"/>
      <c r="C679" s="147"/>
      <c r="D679" s="147"/>
      <c r="E679" s="198"/>
      <c r="F679" s="148"/>
      <c r="G679" s="144"/>
      <c r="H679" s="6"/>
      <c r="I679" s="6"/>
      <c r="J679" s="6"/>
      <c r="K679" s="6"/>
      <c r="L679" s="6"/>
      <c r="M679" s="6"/>
      <c r="N679" s="6"/>
      <c r="O679" s="6"/>
      <c r="P679" s="6"/>
      <c r="Q679" s="6"/>
      <c r="R679" s="6"/>
      <c r="S679" s="6"/>
      <c r="T679" s="6"/>
      <c r="U679" s="6"/>
      <c r="V679" s="6"/>
    </row>
    <row r="680" spans="1:22">
      <c r="A680" s="144"/>
      <c r="B680" s="144"/>
      <c r="C680" s="147"/>
      <c r="D680" s="147"/>
      <c r="E680" s="198"/>
      <c r="F680" s="148"/>
      <c r="G680" s="144"/>
      <c r="H680" s="6"/>
      <c r="I680" s="6"/>
      <c r="J680" s="6"/>
      <c r="K680" s="6"/>
      <c r="L680" s="6"/>
      <c r="M680" s="6"/>
      <c r="N680" s="6"/>
      <c r="O680" s="6"/>
      <c r="P680" s="6"/>
      <c r="Q680" s="6"/>
      <c r="R680" s="6"/>
      <c r="S680" s="6"/>
      <c r="T680" s="6"/>
      <c r="U680" s="6"/>
      <c r="V680" s="6"/>
    </row>
    <row r="681" spans="1:22">
      <c r="A681" s="144"/>
      <c r="B681" s="144"/>
      <c r="C681" s="147"/>
      <c r="D681" s="147"/>
      <c r="E681" s="198"/>
      <c r="F681" s="148"/>
      <c r="G681" s="144"/>
      <c r="H681" s="6"/>
      <c r="I681" s="6"/>
      <c r="J681" s="6"/>
      <c r="K681" s="6"/>
      <c r="L681" s="6"/>
      <c r="M681" s="6"/>
      <c r="N681" s="6"/>
      <c r="O681" s="6"/>
      <c r="P681" s="6"/>
      <c r="Q681" s="6"/>
      <c r="R681" s="6"/>
      <c r="S681" s="6"/>
      <c r="T681" s="6"/>
      <c r="U681" s="6"/>
      <c r="V681" s="6"/>
    </row>
    <row r="682" spans="1:22">
      <c r="A682" s="144"/>
      <c r="B682" s="144"/>
      <c r="C682" s="147"/>
      <c r="D682" s="147"/>
      <c r="E682" s="198"/>
      <c r="F682" s="148"/>
      <c r="G682" s="144"/>
      <c r="H682" s="6"/>
      <c r="I682" s="6"/>
      <c r="J682" s="6"/>
      <c r="K682" s="6"/>
      <c r="L682" s="6"/>
      <c r="M682" s="6"/>
      <c r="N682" s="6"/>
      <c r="O682" s="6"/>
      <c r="P682" s="6"/>
      <c r="Q682" s="6"/>
      <c r="R682" s="6"/>
      <c r="S682" s="6"/>
      <c r="T682" s="6"/>
      <c r="U682" s="6"/>
      <c r="V682" s="6"/>
    </row>
    <row r="683" spans="1:22">
      <c r="A683" s="144"/>
      <c r="B683" s="144"/>
      <c r="C683" s="147"/>
      <c r="D683" s="147"/>
      <c r="E683" s="198"/>
      <c r="F683" s="148"/>
      <c r="G683" s="144"/>
      <c r="H683" s="6"/>
      <c r="I683" s="6"/>
      <c r="J683" s="6"/>
      <c r="K683" s="6"/>
      <c r="L683" s="6"/>
      <c r="M683" s="6"/>
      <c r="N683" s="6"/>
      <c r="O683" s="6"/>
      <c r="P683" s="6"/>
      <c r="Q683" s="6"/>
      <c r="R683" s="6"/>
      <c r="S683" s="6"/>
      <c r="T683" s="6"/>
      <c r="U683" s="6"/>
      <c r="V683" s="6"/>
    </row>
    <row r="684" spans="1:22">
      <c r="A684" s="144"/>
      <c r="B684" s="144"/>
      <c r="C684" s="147"/>
      <c r="D684" s="147"/>
      <c r="E684" s="198"/>
      <c r="F684" s="148"/>
      <c r="G684" s="144"/>
      <c r="H684" s="6"/>
      <c r="I684" s="6"/>
      <c r="J684" s="6"/>
      <c r="K684" s="6"/>
      <c r="L684" s="6"/>
      <c r="M684" s="6"/>
      <c r="N684" s="6"/>
      <c r="O684" s="6"/>
      <c r="P684" s="6"/>
      <c r="Q684" s="6"/>
      <c r="R684" s="6"/>
      <c r="S684" s="6"/>
      <c r="T684" s="6"/>
      <c r="U684" s="6"/>
      <c r="V684" s="6"/>
    </row>
    <row r="685" spans="1:22">
      <c r="A685" s="144"/>
      <c r="B685" s="144"/>
      <c r="C685" s="147"/>
      <c r="D685" s="147"/>
      <c r="E685" s="198"/>
      <c r="F685" s="148"/>
      <c r="G685" s="144"/>
      <c r="H685" s="6"/>
      <c r="I685" s="6"/>
      <c r="J685" s="6"/>
      <c r="K685" s="6"/>
      <c r="L685" s="6"/>
      <c r="M685" s="6"/>
      <c r="N685" s="6"/>
      <c r="O685" s="6"/>
      <c r="P685" s="6"/>
      <c r="Q685" s="6"/>
      <c r="R685" s="6"/>
      <c r="S685" s="6"/>
      <c r="T685" s="6"/>
      <c r="U685" s="6"/>
      <c r="V685" s="6"/>
    </row>
    <row r="686" spans="1:22">
      <c r="A686" s="144"/>
      <c r="B686" s="144"/>
      <c r="C686" s="147"/>
      <c r="D686" s="147"/>
      <c r="E686" s="198"/>
      <c r="F686" s="148"/>
      <c r="G686" s="144"/>
      <c r="H686" s="6"/>
      <c r="I686" s="6"/>
      <c r="J686" s="6"/>
      <c r="K686" s="6"/>
      <c r="L686" s="6"/>
      <c r="M686" s="6"/>
      <c r="N686" s="6"/>
      <c r="O686" s="6"/>
      <c r="P686" s="6"/>
      <c r="Q686" s="6"/>
      <c r="R686" s="6"/>
      <c r="S686" s="6"/>
      <c r="T686" s="6"/>
      <c r="U686" s="6"/>
      <c r="V686" s="6"/>
    </row>
    <row r="687" spans="1:22">
      <c r="A687" s="144"/>
      <c r="B687" s="144"/>
      <c r="C687" s="147"/>
      <c r="D687" s="147"/>
      <c r="E687" s="198"/>
      <c r="F687" s="148"/>
      <c r="G687" s="144"/>
      <c r="H687" s="6"/>
      <c r="I687" s="6"/>
      <c r="J687" s="6"/>
      <c r="K687" s="6"/>
      <c r="L687" s="6"/>
      <c r="M687" s="6"/>
      <c r="N687" s="6"/>
      <c r="O687" s="6"/>
      <c r="P687" s="6"/>
      <c r="Q687" s="6"/>
      <c r="R687" s="6"/>
      <c r="S687" s="6"/>
      <c r="T687" s="6"/>
      <c r="U687" s="6"/>
      <c r="V687" s="6"/>
    </row>
    <row r="688" spans="1:22">
      <c r="A688" s="144"/>
      <c r="B688" s="144"/>
      <c r="C688" s="147"/>
      <c r="D688" s="147"/>
      <c r="E688" s="198"/>
      <c r="F688" s="148"/>
      <c r="G688" s="144"/>
      <c r="H688" s="6"/>
      <c r="I688" s="6"/>
      <c r="J688" s="6"/>
      <c r="K688" s="6"/>
      <c r="L688" s="6"/>
      <c r="M688" s="6"/>
      <c r="N688" s="6"/>
      <c r="O688" s="6"/>
      <c r="P688" s="6"/>
      <c r="Q688" s="6"/>
      <c r="R688" s="6"/>
      <c r="S688" s="6"/>
      <c r="T688" s="6"/>
      <c r="U688" s="6"/>
      <c r="V688" s="6"/>
    </row>
    <row r="689" spans="1:22">
      <c r="A689" s="144"/>
      <c r="B689" s="144"/>
      <c r="C689" s="147"/>
      <c r="D689" s="147"/>
      <c r="E689" s="198"/>
      <c r="F689" s="148"/>
      <c r="G689" s="144"/>
      <c r="H689" s="6"/>
      <c r="I689" s="6"/>
      <c r="J689" s="6"/>
      <c r="K689" s="6"/>
      <c r="L689" s="6"/>
      <c r="M689" s="6"/>
      <c r="N689" s="6"/>
      <c r="O689" s="6"/>
      <c r="P689" s="6"/>
      <c r="Q689" s="6"/>
      <c r="R689" s="6"/>
      <c r="S689" s="6"/>
      <c r="T689" s="6"/>
      <c r="U689" s="6"/>
      <c r="V689" s="6"/>
    </row>
    <row r="690" spans="1:22">
      <c r="A690" s="144"/>
      <c r="B690" s="144"/>
      <c r="C690" s="147"/>
      <c r="D690" s="147"/>
      <c r="E690" s="198"/>
      <c r="F690" s="148"/>
      <c r="G690" s="144"/>
      <c r="H690" s="6"/>
      <c r="I690" s="6"/>
      <c r="J690" s="6"/>
      <c r="K690" s="6"/>
      <c r="L690" s="6"/>
      <c r="M690" s="6"/>
      <c r="N690" s="6"/>
      <c r="O690" s="6"/>
      <c r="P690" s="6"/>
      <c r="Q690" s="6"/>
      <c r="R690" s="6"/>
      <c r="S690" s="6"/>
      <c r="T690" s="6"/>
      <c r="U690" s="6"/>
      <c r="V690" s="6"/>
    </row>
    <row r="691" spans="1:22">
      <c r="A691" s="144"/>
      <c r="B691" s="144"/>
      <c r="C691" s="147"/>
      <c r="D691" s="147"/>
      <c r="E691" s="198"/>
      <c r="F691" s="148"/>
      <c r="G691" s="144"/>
      <c r="H691" s="6"/>
      <c r="I691" s="6"/>
      <c r="J691" s="6"/>
      <c r="K691" s="6"/>
      <c r="L691" s="6"/>
      <c r="M691" s="6"/>
      <c r="N691" s="6"/>
      <c r="O691" s="6"/>
      <c r="P691" s="6"/>
      <c r="Q691" s="6"/>
      <c r="R691" s="6"/>
      <c r="S691" s="6"/>
      <c r="T691" s="6"/>
      <c r="U691" s="6"/>
      <c r="V691" s="6"/>
    </row>
    <row r="692" spans="1:22">
      <c r="A692" s="144"/>
      <c r="B692" s="144"/>
      <c r="C692" s="147"/>
      <c r="D692" s="147"/>
      <c r="E692" s="198"/>
      <c r="F692" s="148"/>
      <c r="G692" s="144"/>
      <c r="H692" s="6"/>
      <c r="I692" s="6"/>
      <c r="J692" s="6"/>
      <c r="K692" s="6"/>
      <c r="L692" s="6"/>
      <c r="M692" s="6"/>
      <c r="N692" s="6"/>
      <c r="O692" s="6"/>
      <c r="P692" s="6"/>
      <c r="Q692" s="6"/>
      <c r="R692" s="6"/>
      <c r="S692" s="6"/>
      <c r="T692" s="6"/>
      <c r="U692" s="6"/>
      <c r="V692" s="6"/>
    </row>
    <row r="693" spans="1:22">
      <c r="A693" s="144"/>
      <c r="B693" s="144"/>
      <c r="C693" s="147"/>
      <c r="D693" s="147"/>
      <c r="E693" s="198"/>
      <c r="F693" s="148"/>
      <c r="G693" s="144"/>
      <c r="H693" s="6"/>
      <c r="I693" s="6"/>
      <c r="J693" s="6"/>
      <c r="K693" s="6"/>
      <c r="L693" s="6"/>
      <c r="M693" s="6"/>
      <c r="N693" s="6"/>
      <c r="O693" s="6"/>
      <c r="P693" s="6"/>
      <c r="Q693" s="6"/>
      <c r="R693" s="6"/>
      <c r="S693" s="6"/>
      <c r="T693" s="6"/>
      <c r="U693" s="6"/>
      <c r="V693" s="6"/>
    </row>
    <row r="694" spans="1:22">
      <c r="A694" s="144"/>
      <c r="B694" s="144"/>
      <c r="C694" s="147"/>
      <c r="D694" s="147"/>
      <c r="E694" s="198"/>
      <c r="F694" s="148"/>
      <c r="G694" s="144"/>
      <c r="H694" s="6"/>
      <c r="I694" s="6"/>
      <c r="J694" s="6"/>
      <c r="K694" s="6"/>
      <c r="L694" s="6"/>
      <c r="M694" s="6"/>
      <c r="N694" s="6"/>
      <c r="O694" s="6"/>
      <c r="P694" s="6"/>
      <c r="Q694" s="6"/>
      <c r="R694" s="6"/>
      <c r="S694" s="6"/>
      <c r="T694" s="6"/>
      <c r="U694" s="6"/>
      <c r="V694" s="6"/>
    </row>
    <row r="695" spans="1:22">
      <c r="A695" s="144"/>
      <c r="B695" s="144"/>
      <c r="C695" s="147"/>
      <c r="D695" s="147"/>
      <c r="E695" s="198"/>
      <c r="F695" s="148"/>
      <c r="G695" s="144"/>
      <c r="H695" s="6"/>
      <c r="I695" s="6"/>
      <c r="J695" s="6"/>
      <c r="K695" s="6"/>
      <c r="L695" s="6"/>
      <c r="M695" s="6"/>
      <c r="N695" s="6"/>
      <c r="O695" s="6"/>
      <c r="P695" s="6"/>
      <c r="Q695" s="6"/>
      <c r="R695" s="6"/>
      <c r="S695" s="6"/>
      <c r="T695" s="6"/>
      <c r="U695" s="6"/>
      <c r="V695" s="6"/>
    </row>
    <row r="696" spans="1:22">
      <c r="A696" s="144"/>
      <c r="B696" s="144"/>
      <c r="C696" s="147"/>
      <c r="D696" s="147"/>
      <c r="E696" s="198"/>
      <c r="F696" s="148"/>
      <c r="G696" s="144"/>
      <c r="H696" s="6"/>
      <c r="I696" s="6"/>
      <c r="J696" s="6"/>
      <c r="K696" s="6"/>
      <c r="L696" s="6"/>
      <c r="M696" s="6"/>
      <c r="N696" s="6"/>
      <c r="O696" s="6"/>
      <c r="P696" s="6"/>
      <c r="Q696" s="6"/>
      <c r="R696" s="6"/>
      <c r="S696" s="6"/>
      <c r="T696" s="6"/>
      <c r="U696" s="6"/>
      <c r="V696" s="6"/>
    </row>
    <row r="697" spans="1:22">
      <c r="A697" s="144"/>
      <c r="B697" s="144"/>
      <c r="C697" s="147"/>
      <c r="D697" s="147"/>
      <c r="E697" s="198"/>
      <c r="F697" s="148"/>
      <c r="G697" s="144"/>
      <c r="H697" s="6"/>
      <c r="I697" s="6"/>
      <c r="J697" s="6"/>
      <c r="K697" s="6"/>
      <c r="L697" s="6"/>
      <c r="M697" s="6"/>
      <c r="N697" s="6"/>
      <c r="O697" s="6"/>
      <c r="P697" s="6"/>
      <c r="Q697" s="6"/>
      <c r="R697" s="6"/>
      <c r="S697" s="6"/>
      <c r="T697" s="6"/>
      <c r="U697" s="6"/>
      <c r="V697" s="6"/>
    </row>
    <row r="698" spans="1:22">
      <c r="A698" s="144"/>
      <c r="B698" s="144"/>
      <c r="C698" s="147"/>
      <c r="D698" s="147"/>
      <c r="E698" s="198"/>
      <c r="F698" s="148"/>
      <c r="G698" s="144"/>
      <c r="H698" s="6"/>
      <c r="I698" s="6"/>
      <c r="J698" s="6"/>
      <c r="K698" s="6"/>
      <c r="L698" s="6"/>
      <c r="M698" s="6"/>
      <c r="N698" s="6"/>
      <c r="O698" s="6"/>
      <c r="P698" s="6"/>
      <c r="Q698" s="6"/>
      <c r="R698" s="6"/>
      <c r="S698" s="6"/>
      <c r="T698" s="6"/>
      <c r="U698" s="6"/>
      <c r="V698" s="6"/>
    </row>
    <row r="699" spans="1:22">
      <c r="A699" s="144"/>
      <c r="B699" s="144"/>
      <c r="C699" s="147"/>
      <c r="D699" s="147"/>
      <c r="E699" s="198"/>
      <c r="F699" s="148"/>
      <c r="G699" s="144"/>
      <c r="H699" s="6"/>
      <c r="I699" s="6"/>
      <c r="J699" s="6"/>
      <c r="K699" s="6"/>
      <c r="L699" s="6"/>
      <c r="M699" s="6"/>
      <c r="N699" s="6"/>
      <c r="O699" s="6"/>
      <c r="P699" s="6"/>
      <c r="Q699" s="6"/>
      <c r="R699" s="6"/>
      <c r="S699" s="6"/>
      <c r="T699" s="6"/>
      <c r="U699" s="6"/>
      <c r="V699" s="6"/>
    </row>
    <row r="700" spans="1:22">
      <c r="A700" s="144"/>
      <c r="B700" s="144"/>
      <c r="C700" s="147"/>
      <c r="D700" s="147"/>
      <c r="E700" s="198"/>
      <c r="F700" s="148"/>
      <c r="G700" s="144"/>
      <c r="H700" s="6"/>
      <c r="I700" s="6"/>
      <c r="J700" s="6"/>
      <c r="K700" s="6"/>
      <c r="L700" s="6"/>
      <c r="M700" s="6"/>
      <c r="N700" s="6"/>
      <c r="O700" s="6"/>
      <c r="P700" s="6"/>
      <c r="Q700" s="6"/>
      <c r="R700" s="6"/>
      <c r="S700" s="6"/>
      <c r="T700" s="6"/>
      <c r="U700" s="6"/>
      <c r="V700" s="6"/>
    </row>
    <row r="701" spans="1:22">
      <c r="A701" s="144"/>
      <c r="B701" s="144"/>
      <c r="C701" s="147"/>
      <c r="D701" s="147"/>
      <c r="E701" s="198"/>
      <c r="F701" s="148"/>
      <c r="G701" s="144"/>
      <c r="H701" s="6"/>
      <c r="I701" s="6"/>
      <c r="J701" s="6"/>
      <c r="K701" s="6"/>
      <c r="L701" s="6"/>
      <c r="M701" s="6"/>
      <c r="N701" s="6"/>
      <c r="O701" s="6"/>
      <c r="P701" s="6"/>
      <c r="Q701" s="6"/>
      <c r="R701" s="6"/>
      <c r="S701" s="6"/>
      <c r="T701" s="6"/>
      <c r="U701" s="6"/>
      <c r="V701" s="6"/>
    </row>
    <row r="702" spans="1:22">
      <c r="A702" s="144"/>
      <c r="B702" s="144"/>
      <c r="C702" s="147"/>
      <c r="D702" s="147"/>
      <c r="E702" s="198"/>
      <c r="F702" s="148"/>
      <c r="G702" s="144"/>
      <c r="H702" s="6"/>
      <c r="I702" s="6"/>
      <c r="J702" s="6"/>
      <c r="K702" s="6"/>
      <c r="L702" s="6"/>
      <c r="M702" s="6"/>
      <c r="N702" s="6"/>
      <c r="O702" s="6"/>
      <c r="P702" s="6"/>
      <c r="Q702" s="6"/>
      <c r="R702" s="6"/>
      <c r="S702" s="6"/>
      <c r="T702" s="6"/>
      <c r="U702" s="6"/>
      <c r="V702" s="6"/>
    </row>
    <row r="703" spans="1:22">
      <c r="A703" s="144"/>
      <c r="B703" s="144"/>
      <c r="C703" s="147"/>
      <c r="D703" s="147"/>
      <c r="E703" s="198"/>
      <c r="F703" s="148"/>
      <c r="G703" s="144"/>
      <c r="H703" s="6"/>
      <c r="I703" s="6"/>
      <c r="J703" s="6"/>
      <c r="K703" s="6"/>
      <c r="L703" s="6"/>
      <c r="M703" s="6"/>
      <c r="N703" s="6"/>
      <c r="O703" s="6"/>
      <c r="P703" s="6"/>
      <c r="Q703" s="6"/>
      <c r="R703" s="6"/>
      <c r="S703" s="6"/>
      <c r="T703" s="6"/>
      <c r="U703" s="6"/>
      <c r="V703" s="6"/>
    </row>
    <row r="704" spans="1:22">
      <c r="A704" s="144"/>
      <c r="B704" s="144"/>
      <c r="C704" s="147"/>
      <c r="D704" s="147"/>
      <c r="E704" s="198"/>
      <c r="F704" s="148"/>
      <c r="G704" s="144"/>
      <c r="H704" s="6"/>
      <c r="I704" s="6"/>
      <c r="J704" s="6"/>
      <c r="K704" s="6"/>
      <c r="L704" s="6"/>
      <c r="M704" s="6"/>
      <c r="N704" s="6"/>
      <c r="O704" s="6"/>
      <c r="P704" s="6"/>
      <c r="Q704" s="6"/>
      <c r="R704" s="6"/>
      <c r="S704" s="6"/>
      <c r="T704" s="6"/>
      <c r="U704" s="6"/>
      <c r="V704" s="6"/>
    </row>
    <row r="705" spans="1:22">
      <c r="A705" s="144"/>
      <c r="B705" s="144"/>
      <c r="C705" s="147"/>
      <c r="D705" s="147"/>
      <c r="E705" s="198"/>
      <c r="F705" s="148"/>
      <c r="G705" s="144"/>
      <c r="H705" s="6"/>
      <c r="I705" s="6"/>
      <c r="J705" s="6"/>
      <c r="K705" s="6"/>
      <c r="L705" s="6"/>
      <c r="M705" s="6"/>
      <c r="N705" s="6"/>
      <c r="O705" s="6"/>
      <c r="P705" s="6"/>
      <c r="Q705" s="6"/>
      <c r="R705" s="6"/>
      <c r="S705" s="6"/>
      <c r="T705" s="6"/>
      <c r="U705" s="6"/>
      <c r="V705" s="6"/>
    </row>
    <row r="706" spans="1:22">
      <c r="A706" s="144"/>
      <c r="B706" s="144"/>
      <c r="C706" s="147"/>
      <c r="D706" s="147"/>
      <c r="E706" s="198"/>
      <c r="F706" s="148"/>
      <c r="G706" s="144"/>
      <c r="H706" s="6"/>
      <c r="I706" s="6"/>
      <c r="J706" s="6"/>
      <c r="K706" s="6"/>
      <c r="L706" s="6"/>
      <c r="M706" s="6"/>
      <c r="N706" s="6"/>
      <c r="O706" s="6"/>
      <c r="P706" s="6"/>
      <c r="Q706" s="6"/>
      <c r="R706" s="6"/>
      <c r="S706" s="6"/>
      <c r="T706" s="6"/>
      <c r="U706" s="6"/>
      <c r="V706" s="6"/>
    </row>
    <row r="707" spans="1:22">
      <c r="A707" s="144"/>
      <c r="B707" s="144"/>
      <c r="C707" s="147"/>
      <c r="D707" s="147"/>
      <c r="E707" s="198"/>
      <c r="F707" s="148"/>
      <c r="G707" s="144"/>
      <c r="H707" s="6"/>
      <c r="I707" s="6"/>
      <c r="J707" s="6"/>
      <c r="K707" s="6"/>
      <c r="L707" s="6"/>
      <c r="M707" s="6"/>
      <c r="N707" s="6"/>
      <c r="O707" s="6"/>
      <c r="P707" s="6"/>
      <c r="Q707" s="6"/>
      <c r="R707" s="6"/>
      <c r="S707" s="6"/>
      <c r="T707" s="6"/>
      <c r="U707" s="6"/>
      <c r="V707" s="6"/>
    </row>
    <row r="708" spans="1:22">
      <c r="A708" s="144"/>
      <c r="B708" s="144"/>
      <c r="C708" s="147"/>
      <c r="D708" s="147"/>
      <c r="E708" s="198"/>
      <c r="F708" s="148"/>
      <c r="G708" s="144"/>
      <c r="H708" s="6"/>
      <c r="I708" s="6"/>
      <c r="J708" s="6"/>
      <c r="K708" s="6"/>
      <c r="L708" s="6"/>
      <c r="M708" s="6"/>
      <c r="N708" s="6"/>
      <c r="O708" s="6"/>
      <c r="P708" s="6"/>
      <c r="Q708" s="6"/>
      <c r="R708" s="6"/>
      <c r="S708" s="6"/>
      <c r="T708" s="6"/>
      <c r="U708" s="6"/>
      <c r="V708" s="6"/>
    </row>
    <row r="709" spans="1:22">
      <c r="A709" s="144"/>
      <c r="B709" s="144"/>
      <c r="C709" s="147"/>
      <c r="D709" s="147"/>
      <c r="E709" s="198"/>
      <c r="F709" s="148"/>
      <c r="G709" s="144"/>
      <c r="H709" s="6"/>
      <c r="I709" s="6"/>
      <c r="J709" s="6"/>
      <c r="K709" s="6"/>
      <c r="L709" s="6"/>
      <c r="M709" s="6"/>
      <c r="N709" s="6"/>
      <c r="O709" s="6"/>
      <c r="P709" s="6"/>
      <c r="Q709" s="6"/>
      <c r="R709" s="6"/>
      <c r="S709" s="6"/>
      <c r="T709" s="6"/>
      <c r="U709" s="6"/>
      <c r="V709" s="6"/>
    </row>
    <row r="710" spans="1:22">
      <c r="A710" s="144"/>
      <c r="B710" s="144"/>
      <c r="C710" s="147"/>
      <c r="D710" s="147"/>
      <c r="E710" s="198"/>
      <c r="F710" s="148"/>
      <c r="G710" s="144"/>
      <c r="H710" s="6"/>
      <c r="I710" s="6"/>
      <c r="J710" s="6"/>
      <c r="K710" s="6"/>
      <c r="L710" s="6"/>
      <c r="M710" s="6"/>
      <c r="N710" s="6"/>
      <c r="O710" s="6"/>
      <c r="P710" s="6"/>
      <c r="Q710" s="6"/>
      <c r="R710" s="6"/>
      <c r="S710" s="6"/>
      <c r="T710" s="6"/>
      <c r="U710" s="6"/>
      <c r="V710" s="6"/>
    </row>
    <row r="711" spans="1:22">
      <c r="A711" s="144"/>
      <c r="B711" s="144"/>
      <c r="C711" s="147"/>
      <c r="D711" s="147"/>
      <c r="E711" s="198"/>
      <c r="F711" s="148"/>
      <c r="G711" s="144"/>
      <c r="H711" s="6"/>
      <c r="I711" s="6"/>
      <c r="J711" s="6"/>
      <c r="K711" s="6"/>
      <c r="L711" s="6"/>
      <c r="M711" s="6"/>
      <c r="N711" s="6"/>
      <c r="O711" s="6"/>
      <c r="P711" s="6"/>
      <c r="Q711" s="6"/>
      <c r="R711" s="6"/>
      <c r="S711" s="6"/>
      <c r="T711" s="6"/>
      <c r="U711" s="6"/>
      <c r="V711" s="6"/>
    </row>
    <row r="712" spans="1:22">
      <c r="A712" s="144"/>
      <c r="B712" s="144"/>
      <c r="C712" s="147"/>
      <c r="D712" s="147"/>
      <c r="E712" s="198"/>
      <c r="F712" s="148"/>
      <c r="G712" s="144"/>
      <c r="H712" s="6"/>
      <c r="I712" s="6"/>
      <c r="J712" s="6"/>
      <c r="K712" s="6"/>
      <c r="L712" s="6"/>
      <c r="M712" s="6"/>
      <c r="N712" s="6"/>
      <c r="O712" s="6"/>
      <c r="P712" s="6"/>
      <c r="Q712" s="6"/>
      <c r="R712" s="6"/>
      <c r="S712" s="6"/>
      <c r="T712" s="6"/>
      <c r="U712" s="6"/>
      <c r="V712" s="6"/>
    </row>
    <row r="713" spans="1:22">
      <c r="A713" s="144"/>
      <c r="B713" s="144"/>
      <c r="C713" s="147"/>
      <c r="D713" s="147"/>
      <c r="E713" s="198"/>
      <c r="F713" s="148"/>
      <c r="G713" s="144"/>
      <c r="H713" s="6"/>
      <c r="I713" s="6"/>
      <c r="J713" s="6"/>
      <c r="K713" s="6"/>
      <c r="L713" s="6"/>
      <c r="M713" s="6"/>
      <c r="N713" s="6"/>
      <c r="O713" s="6"/>
      <c r="P713" s="6"/>
      <c r="Q713" s="6"/>
      <c r="R713" s="6"/>
      <c r="S713" s="6"/>
      <c r="T713" s="6"/>
      <c r="U713" s="6"/>
      <c r="V713" s="6"/>
    </row>
    <row r="714" spans="1:22">
      <c r="A714" s="144"/>
      <c r="B714" s="144"/>
      <c r="C714" s="147"/>
      <c r="D714" s="147"/>
      <c r="E714" s="198"/>
      <c r="F714" s="148"/>
      <c r="G714" s="144"/>
      <c r="H714" s="6"/>
      <c r="I714" s="6"/>
      <c r="J714" s="6"/>
      <c r="K714" s="6"/>
      <c r="L714" s="6"/>
      <c r="M714" s="6"/>
      <c r="N714" s="6"/>
      <c r="O714" s="6"/>
      <c r="P714" s="6"/>
      <c r="Q714" s="6"/>
      <c r="R714" s="6"/>
      <c r="S714" s="6"/>
      <c r="T714" s="6"/>
      <c r="U714" s="6"/>
      <c r="V714" s="6"/>
    </row>
    <row r="715" spans="1:22">
      <c r="A715" s="144"/>
      <c r="B715" s="144"/>
      <c r="C715" s="147"/>
      <c r="D715" s="147"/>
      <c r="E715" s="198"/>
      <c r="F715" s="148"/>
      <c r="G715" s="144"/>
      <c r="H715" s="6"/>
      <c r="I715" s="6"/>
      <c r="J715" s="6"/>
      <c r="K715" s="6"/>
      <c r="L715" s="6"/>
      <c r="M715" s="6"/>
      <c r="N715" s="6"/>
      <c r="O715" s="6"/>
      <c r="P715" s="6"/>
      <c r="Q715" s="6"/>
      <c r="R715" s="6"/>
      <c r="S715" s="6"/>
      <c r="T715" s="6"/>
      <c r="U715" s="6"/>
      <c r="V715" s="6"/>
    </row>
    <row r="716" spans="1:22">
      <c r="A716" s="144"/>
      <c r="B716" s="144"/>
      <c r="C716" s="147"/>
      <c r="D716" s="147"/>
      <c r="E716" s="198"/>
      <c r="F716" s="148"/>
      <c r="G716" s="144"/>
      <c r="H716" s="6"/>
      <c r="I716" s="6"/>
      <c r="J716" s="6"/>
      <c r="K716" s="6"/>
      <c r="L716" s="6"/>
      <c r="M716" s="6"/>
      <c r="N716" s="6"/>
      <c r="O716" s="6"/>
      <c r="P716" s="6"/>
      <c r="Q716" s="6"/>
      <c r="R716" s="6"/>
      <c r="S716" s="6"/>
      <c r="T716" s="6"/>
      <c r="U716" s="6"/>
      <c r="V716" s="6"/>
    </row>
    <row r="717" spans="1:22">
      <c r="A717" s="144"/>
      <c r="B717" s="144"/>
      <c r="C717" s="147"/>
      <c r="D717" s="147"/>
      <c r="E717" s="198"/>
      <c r="F717" s="148"/>
      <c r="G717" s="144"/>
      <c r="H717" s="6"/>
      <c r="I717" s="6"/>
      <c r="J717" s="6"/>
      <c r="K717" s="6"/>
      <c r="L717" s="6"/>
      <c r="M717" s="6"/>
      <c r="N717" s="6"/>
      <c r="O717" s="6"/>
      <c r="P717" s="6"/>
      <c r="Q717" s="6"/>
      <c r="R717" s="6"/>
      <c r="S717" s="6"/>
      <c r="T717" s="6"/>
      <c r="U717" s="6"/>
      <c r="V717" s="6"/>
    </row>
    <row r="718" spans="1:22">
      <c r="A718" s="144"/>
      <c r="B718" s="144"/>
      <c r="C718" s="147"/>
      <c r="D718" s="147"/>
      <c r="E718" s="198"/>
      <c r="F718" s="148"/>
      <c r="G718" s="144"/>
      <c r="H718" s="6"/>
      <c r="I718" s="6"/>
      <c r="J718" s="6"/>
      <c r="K718" s="6"/>
      <c r="L718" s="6"/>
      <c r="M718" s="6"/>
      <c r="N718" s="6"/>
      <c r="O718" s="6"/>
      <c r="P718" s="6"/>
      <c r="Q718" s="6"/>
      <c r="R718" s="6"/>
      <c r="S718" s="6"/>
      <c r="T718" s="6"/>
      <c r="U718" s="6"/>
      <c r="V718" s="6"/>
    </row>
    <row r="719" spans="1:22">
      <c r="A719" s="144"/>
      <c r="B719" s="144"/>
      <c r="C719" s="147"/>
      <c r="D719" s="147"/>
      <c r="E719" s="198"/>
      <c r="F719" s="148"/>
      <c r="G719" s="144"/>
      <c r="H719" s="6"/>
      <c r="I719" s="6"/>
      <c r="J719" s="6"/>
      <c r="K719" s="6"/>
      <c r="L719" s="6"/>
      <c r="M719" s="6"/>
      <c r="N719" s="6"/>
      <c r="O719" s="6"/>
      <c r="P719" s="6"/>
      <c r="Q719" s="6"/>
      <c r="R719" s="6"/>
      <c r="S719" s="6"/>
      <c r="T719" s="6"/>
      <c r="U719" s="6"/>
      <c r="V719" s="6"/>
    </row>
    <row r="720" spans="1:22">
      <c r="A720" s="144"/>
      <c r="B720" s="144"/>
      <c r="C720" s="147"/>
      <c r="D720" s="147"/>
      <c r="E720" s="198"/>
      <c r="F720" s="148"/>
      <c r="G720" s="144"/>
      <c r="H720" s="6"/>
      <c r="I720" s="6"/>
      <c r="J720" s="6"/>
      <c r="K720" s="6"/>
      <c r="L720" s="6"/>
      <c r="M720" s="6"/>
      <c r="N720" s="6"/>
      <c r="O720" s="6"/>
      <c r="P720" s="6"/>
      <c r="Q720" s="6"/>
      <c r="R720" s="6"/>
      <c r="S720" s="6"/>
      <c r="T720" s="6"/>
      <c r="U720" s="6"/>
      <c r="V720" s="6"/>
    </row>
    <row r="721" spans="1:22">
      <c r="A721" s="144"/>
      <c r="B721" s="144"/>
      <c r="C721" s="147"/>
      <c r="D721" s="147"/>
      <c r="E721" s="198"/>
      <c r="F721" s="148"/>
      <c r="G721" s="144"/>
      <c r="H721" s="6"/>
      <c r="I721" s="6"/>
      <c r="J721" s="6"/>
      <c r="K721" s="6"/>
      <c r="L721" s="6"/>
      <c r="M721" s="6"/>
      <c r="N721" s="6"/>
      <c r="O721" s="6"/>
      <c r="P721" s="6"/>
      <c r="Q721" s="6"/>
      <c r="R721" s="6"/>
      <c r="S721" s="6"/>
      <c r="T721" s="6"/>
      <c r="U721" s="6"/>
      <c r="V721" s="6"/>
    </row>
    <row r="722" spans="1:22">
      <c r="A722" s="144"/>
      <c r="B722" s="144"/>
      <c r="C722" s="147"/>
      <c r="D722" s="147"/>
      <c r="E722" s="198"/>
      <c r="F722" s="148"/>
      <c r="G722" s="144"/>
      <c r="H722" s="6"/>
      <c r="I722" s="6"/>
      <c r="J722" s="6"/>
      <c r="K722" s="6"/>
      <c r="L722" s="6"/>
      <c r="M722" s="6"/>
      <c r="N722" s="6"/>
      <c r="O722" s="6"/>
      <c r="P722" s="6"/>
      <c r="Q722" s="6"/>
      <c r="R722" s="6"/>
      <c r="S722" s="6"/>
      <c r="T722" s="6"/>
      <c r="U722" s="6"/>
      <c r="V722" s="6"/>
    </row>
    <row r="723" spans="1:22">
      <c r="A723" s="144"/>
      <c r="B723" s="144"/>
      <c r="C723" s="147"/>
      <c r="D723" s="147"/>
      <c r="E723" s="198"/>
      <c r="F723" s="148"/>
      <c r="G723" s="144"/>
      <c r="H723" s="6"/>
      <c r="I723" s="6"/>
      <c r="J723" s="6"/>
      <c r="K723" s="6"/>
      <c r="L723" s="6"/>
      <c r="M723" s="6"/>
      <c r="N723" s="6"/>
      <c r="O723" s="6"/>
      <c r="P723" s="6"/>
      <c r="Q723" s="6"/>
      <c r="R723" s="6"/>
      <c r="S723" s="6"/>
      <c r="T723" s="6"/>
      <c r="U723" s="6"/>
      <c r="V723" s="6"/>
    </row>
    <row r="724" spans="1:22">
      <c r="A724" s="144"/>
      <c r="B724" s="144"/>
      <c r="C724" s="147"/>
      <c r="D724" s="147"/>
      <c r="E724" s="198"/>
      <c r="F724" s="148"/>
      <c r="G724" s="144"/>
      <c r="H724" s="6"/>
      <c r="I724" s="6"/>
      <c r="J724" s="6"/>
      <c r="K724" s="6"/>
      <c r="L724" s="6"/>
      <c r="M724" s="6"/>
      <c r="N724" s="6"/>
      <c r="O724" s="6"/>
      <c r="P724" s="6"/>
      <c r="Q724" s="6"/>
      <c r="R724" s="6"/>
      <c r="S724" s="6"/>
      <c r="T724" s="6"/>
      <c r="U724" s="6"/>
      <c r="V724" s="6"/>
    </row>
    <row r="725" spans="1:22">
      <c r="A725" s="144"/>
      <c r="B725" s="144"/>
      <c r="C725" s="147"/>
      <c r="D725" s="147"/>
      <c r="E725" s="198"/>
      <c r="F725" s="148"/>
      <c r="G725" s="144"/>
      <c r="H725" s="6"/>
      <c r="I725" s="6"/>
      <c r="J725" s="6"/>
      <c r="K725" s="6"/>
      <c r="L725" s="6"/>
      <c r="M725" s="6"/>
      <c r="N725" s="6"/>
      <c r="O725" s="6"/>
      <c r="P725" s="6"/>
      <c r="Q725" s="6"/>
      <c r="R725" s="6"/>
      <c r="S725" s="6"/>
      <c r="T725" s="6"/>
      <c r="U725" s="6"/>
      <c r="V725" s="6"/>
    </row>
    <row r="726" spans="1:22">
      <c r="A726" s="144"/>
      <c r="B726" s="144"/>
      <c r="C726" s="147"/>
      <c r="D726" s="147"/>
      <c r="E726" s="198"/>
      <c r="F726" s="148"/>
      <c r="G726" s="144"/>
      <c r="H726" s="6"/>
      <c r="I726" s="6"/>
      <c r="J726" s="6"/>
      <c r="K726" s="6"/>
      <c r="L726" s="6"/>
      <c r="M726" s="6"/>
      <c r="N726" s="6"/>
      <c r="O726" s="6"/>
      <c r="P726" s="6"/>
      <c r="Q726" s="6"/>
      <c r="R726" s="6"/>
      <c r="S726" s="6"/>
      <c r="T726" s="6"/>
      <c r="U726" s="6"/>
      <c r="V726" s="6"/>
    </row>
    <row r="727" spans="1:22">
      <c r="A727" s="144"/>
      <c r="B727" s="144"/>
      <c r="C727" s="147"/>
      <c r="D727" s="147"/>
      <c r="E727" s="198"/>
      <c r="F727" s="148"/>
      <c r="G727" s="144"/>
      <c r="H727" s="6"/>
      <c r="I727" s="6"/>
      <c r="J727" s="6"/>
      <c r="K727" s="6"/>
      <c r="L727" s="6"/>
      <c r="M727" s="6"/>
      <c r="N727" s="6"/>
      <c r="O727" s="6"/>
      <c r="P727" s="6"/>
      <c r="Q727" s="6"/>
      <c r="R727" s="6"/>
      <c r="S727" s="6"/>
      <c r="T727" s="6"/>
      <c r="U727" s="6"/>
      <c r="V727" s="6"/>
    </row>
    <row r="728" spans="1:22">
      <c r="A728" s="144"/>
      <c r="B728" s="144"/>
      <c r="C728" s="147"/>
      <c r="D728" s="147"/>
      <c r="E728" s="198"/>
      <c r="F728" s="148"/>
      <c r="G728" s="144"/>
      <c r="H728" s="6"/>
      <c r="I728" s="6"/>
      <c r="J728" s="6"/>
      <c r="K728" s="6"/>
      <c r="L728" s="6"/>
      <c r="M728" s="6"/>
      <c r="N728" s="6"/>
      <c r="O728" s="6"/>
      <c r="P728" s="6"/>
      <c r="Q728" s="6"/>
      <c r="R728" s="6"/>
      <c r="S728" s="6"/>
      <c r="T728" s="6"/>
      <c r="U728" s="6"/>
      <c r="V728" s="6"/>
    </row>
    <row r="729" spans="1:22">
      <c r="A729" s="144"/>
      <c r="B729" s="144"/>
      <c r="C729" s="147"/>
      <c r="D729" s="147"/>
      <c r="E729" s="198"/>
      <c r="F729" s="148"/>
      <c r="G729" s="144"/>
      <c r="H729" s="6"/>
      <c r="I729" s="6"/>
      <c r="J729" s="6"/>
      <c r="K729" s="6"/>
      <c r="L729" s="6"/>
      <c r="M729" s="6"/>
      <c r="N729" s="6"/>
      <c r="O729" s="6"/>
      <c r="P729" s="6"/>
      <c r="Q729" s="6"/>
      <c r="R729" s="6"/>
      <c r="S729" s="6"/>
      <c r="T729" s="6"/>
      <c r="U729" s="6"/>
      <c r="V729" s="6"/>
    </row>
    <row r="730" spans="1:22">
      <c r="A730" s="144"/>
      <c r="B730" s="144"/>
      <c r="C730" s="147"/>
      <c r="D730" s="147"/>
      <c r="E730" s="198"/>
      <c r="F730" s="148"/>
      <c r="G730" s="144"/>
      <c r="H730" s="6"/>
      <c r="I730" s="6"/>
      <c r="J730" s="6"/>
      <c r="K730" s="6"/>
      <c r="L730" s="6"/>
      <c r="M730" s="6"/>
      <c r="N730" s="6"/>
      <c r="O730" s="6"/>
      <c r="P730" s="6"/>
      <c r="Q730" s="6"/>
      <c r="R730" s="6"/>
      <c r="S730" s="6"/>
      <c r="T730" s="6"/>
      <c r="U730" s="6"/>
      <c r="V730" s="6"/>
    </row>
    <row r="731" spans="1:22">
      <c r="A731" s="144"/>
      <c r="B731" s="144"/>
      <c r="C731" s="147"/>
      <c r="D731" s="147"/>
      <c r="E731" s="198"/>
      <c r="F731" s="148"/>
      <c r="G731" s="144"/>
      <c r="H731" s="6"/>
      <c r="I731" s="6"/>
      <c r="J731" s="6"/>
      <c r="K731" s="6"/>
      <c r="L731" s="6"/>
      <c r="M731" s="6"/>
      <c r="N731" s="6"/>
      <c r="O731" s="6"/>
      <c r="P731" s="6"/>
      <c r="Q731" s="6"/>
      <c r="R731" s="6"/>
      <c r="S731" s="6"/>
      <c r="T731" s="6"/>
      <c r="U731" s="6"/>
      <c r="V731" s="6"/>
    </row>
    <row r="732" spans="1:22">
      <c r="A732" s="144"/>
      <c r="B732" s="144"/>
      <c r="C732" s="147"/>
      <c r="D732" s="147"/>
      <c r="E732" s="198"/>
      <c r="F732" s="148"/>
      <c r="G732" s="144"/>
      <c r="H732" s="6"/>
      <c r="I732" s="6"/>
      <c r="J732" s="6"/>
      <c r="K732" s="6"/>
      <c r="L732" s="6"/>
      <c r="M732" s="6"/>
      <c r="N732" s="6"/>
      <c r="O732" s="6"/>
      <c r="P732" s="6"/>
      <c r="Q732" s="6"/>
      <c r="R732" s="6"/>
      <c r="S732" s="6"/>
      <c r="T732" s="6"/>
      <c r="U732" s="6"/>
      <c r="V732" s="6"/>
    </row>
    <row r="733" spans="1:22">
      <c r="A733" s="144"/>
      <c r="B733" s="144"/>
      <c r="C733" s="147"/>
      <c r="D733" s="147"/>
      <c r="E733" s="198"/>
      <c r="F733" s="148"/>
      <c r="G733" s="144"/>
      <c r="H733" s="6"/>
      <c r="I733" s="6"/>
      <c r="J733" s="6"/>
      <c r="K733" s="6"/>
      <c r="L733" s="6"/>
      <c r="M733" s="6"/>
      <c r="N733" s="6"/>
      <c r="O733" s="6"/>
      <c r="P733" s="6"/>
      <c r="Q733" s="6"/>
      <c r="R733" s="6"/>
      <c r="S733" s="6"/>
      <c r="T733" s="6"/>
      <c r="U733" s="6"/>
      <c r="V733" s="6"/>
    </row>
    <row r="734" spans="1:22">
      <c r="A734" s="144"/>
      <c r="B734" s="144"/>
      <c r="C734" s="147"/>
      <c r="D734" s="147"/>
      <c r="E734" s="198"/>
      <c r="F734" s="148"/>
      <c r="G734" s="144"/>
      <c r="H734" s="6"/>
      <c r="I734" s="6"/>
      <c r="J734" s="6"/>
      <c r="K734" s="6"/>
      <c r="L734" s="6"/>
      <c r="M734" s="6"/>
      <c r="N734" s="6"/>
      <c r="O734" s="6"/>
      <c r="P734" s="6"/>
      <c r="Q734" s="6"/>
      <c r="R734" s="6"/>
      <c r="S734" s="6"/>
      <c r="T734" s="6"/>
      <c r="U734" s="6"/>
      <c r="V734" s="6"/>
    </row>
    <row r="735" spans="1:22">
      <c r="A735" s="144"/>
      <c r="B735" s="144"/>
      <c r="C735" s="147"/>
      <c r="D735" s="147"/>
      <c r="E735" s="198"/>
      <c r="F735" s="148"/>
      <c r="G735" s="144"/>
      <c r="H735" s="6"/>
      <c r="I735" s="6"/>
      <c r="J735" s="6"/>
      <c r="K735" s="6"/>
      <c r="L735" s="6"/>
      <c r="M735" s="6"/>
      <c r="N735" s="6"/>
      <c r="O735" s="6"/>
      <c r="P735" s="6"/>
      <c r="Q735" s="6"/>
      <c r="R735" s="6"/>
      <c r="S735" s="6"/>
      <c r="T735" s="6"/>
      <c r="U735" s="6"/>
      <c r="V735" s="6"/>
    </row>
    <row r="736" spans="1:22">
      <c r="A736" s="144"/>
      <c r="B736" s="144"/>
      <c r="C736" s="147"/>
      <c r="D736" s="147"/>
      <c r="E736" s="198"/>
      <c r="F736" s="148"/>
      <c r="G736" s="144"/>
      <c r="H736" s="6"/>
      <c r="I736" s="6"/>
      <c r="J736" s="6"/>
      <c r="K736" s="6"/>
      <c r="L736" s="6"/>
      <c r="M736" s="6"/>
      <c r="N736" s="6"/>
      <c r="O736" s="6"/>
      <c r="P736" s="6"/>
      <c r="Q736" s="6"/>
      <c r="R736" s="6"/>
      <c r="S736" s="6"/>
      <c r="T736" s="6"/>
      <c r="U736" s="6"/>
      <c r="V736" s="6"/>
    </row>
    <row r="737" spans="1:22">
      <c r="A737" s="144"/>
      <c r="B737" s="144"/>
      <c r="C737" s="147"/>
      <c r="D737" s="147"/>
      <c r="E737" s="198"/>
      <c r="F737" s="148"/>
      <c r="G737" s="144"/>
      <c r="H737" s="6"/>
      <c r="I737" s="6"/>
      <c r="J737" s="6"/>
      <c r="K737" s="6"/>
      <c r="L737" s="6"/>
      <c r="M737" s="6"/>
      <c r="N737" s="6"/>
      <c r="O737" s="6"/>
      <c r="P737" s="6"/>
      <c r="Q737" s="6"/>
      <c r="R737" s="6"/>
      <c r="S737" s="6"/>
      <c r="T737" s="6"/>
      <c r="U737" s="6"/>
      <c r="V737" s="6"/>
    </row>
    <row r="738" spans="1:22">
      <c r="A738" s="144"/>
      <c r="B738" s="144"/>
      <c r="C738" s="147"/>
      <c r="D738" s="147"/>
      <c r="E738" s="198"/>
      <c r="F738" s="148"/>
      <c r="G738" s="144"/>
      <c r="H738" s="6"/>
      <c r="I738" s="6"/>
      <c r="J738" s="6"/>
      <c r="K738" s="6"/>
      <c r="L738" s="6"/>
      <c r="M738" s="6"/>
      <c r="N738" s="6"/>
      <c r="O738" s="6"/>
      <c r="P738" s="6"/>
      <c r="Q738" s="6"/>
      <c r="R738" s="6"/>
      <c r="S738" s="6"/>
      <c r="T738" s="6"/>
      <c r="U738" s="6"/>
      <c r="V738" s="6"/>
    </row>
    <row r="739" spans="1:22">
      <c r="A739" s="144"/>
      <c r="B739" s="144"/>
      <c r="C739" s="147"/>
      <c r="D739" s="147"/>
      <c r="E739" s="198"/>
      <c r="F739" s="148"/>
      <c r="G739" s="144"/>
      <c r="H739" s="6"/>
      <c r="I739" s="6"/>
      <c r="J739" s="6"/>
      <c r="K739" s="6"/>
      <c r="L739" s="6"/>
      <c r="M739" s="6"/>
      <c r="N739" s="6"/>
      <c r="O739" s="6"/>
      <c r="P739" s="6"/>
      <c r="Q739" s="6"/>
      <c r="R739" s="6"/>
      <c r="S739" s="6"/>
      <c r="T739" s="6"/>
      <c r="U739" s="6"/>
      <c r="V739" s="6"/>
    </row>
    <row r="740" spans="1:22">
      <c r="A740" s="144"/>
      <c r="B740" s="144"/>
      <c r="C740" s="147"/>
      <c r="D740" s="147"/>
      <c r="E740" s="198"/>
      <c r="F740" s="148"/>
      <c r="G740" s="144"/>
      <c r="H740" s="6"/>
      <c r="I740" s="6"/>
      <c r="J740" s="6"/>
      <c r="K740" s="6"/>
      <c r="L740" s="6"/>
      <c r="M740" s="6"/>
      <c r="N740" s="6"/>
      <c r="O740" s="6"/>
      <c r="P740" s="6"/>
      <c r="Q740" s="6"/>
      <c r="R740" s="6"/>
      <c r="S740" s="6"/>
      <c r="T740" s="6"/>
      <c r="U740" s="6"/>
      <c r="V740" s="6"/>
    </row>
    <row r="741" spans="1:22">
      <c r="A741" s="144"/>
      <c r="B741" s="144"/>
      <c r="C741" s="147"/>
      <c r="D741" s="147"/>
      <c r="E741" s="198"/>
      <c r="F741" s="148"/>
      <c r="G741" s="144"/>
      <c r="H741" s="6"/>
      <c r="I741" s="6"/>
      <c r="J741" s="6"/>
      <c r="K741" s="6"/>
      <c r="L741" s="6"/>
      <c r="M741" s="6"/>
      <c r="N741" s="6"/>
      <c r="O741" s="6"/>
      <c r="P741" s="6"/>
      <c r="Q741" s="6"/>
      <c r="R741" s="6"/>
      <c r="S741" s="6"/>
      <c r="T741" s="6"/>
      <c r="U741" s="6"/>
      <c r="V741" s="6"/>
    </row>
    <row r="742" spans="1:22">
      <c r="A742" s="144"/>
      <c r="B742" s="144"/>
      <c r="C742" s="147"/>
      <c r="D742" s="147"/>
      <c r="E742" s="198"/>
      <c r="F742" s="148"/>
      <c r="G742" s="144"/>
      <c r="H742" s="6"/>
      <c r="I742" s="6"/>
      <c r="J742" s="6"/>
      <c r="K742" s="6"/>
      <c r="L742" s="6"/>
      <c r="M742" s="6"/>
      <c r="N742" s="6"/>
      <c r="O742" s="6"/>
      <c r="P742" s="6"/>
      <c r="Q742" s="6"/>
      <c r="R742" s="6"/>
      <c r="S742" s="6"/>
      <c r="T742" s="6"/>
      <c r="U742" s="6"/>
      <c r="V742" s="6"/>
    </row>
    <row r="743" spans="1:22">
      <c r="A743" s="144"/>
      <c r="B743" s="144"/>
      <c r="C743" s="147"/>
      <c r="D743" s="147"/>
      <c r="E743" s="198"/>
      <c r="F743" s="148"/>
      <c r="G743" s="144"/>
      <c r="H743" s="6"/>
      <c r="I743" s="6"/>
      <c r="J743" s="6"/>
      <c r="K743" s="6"/>
      <c r="L743" s="6"/>
      <c r="M743" s="6"/>
      <c r="N743" s="6"/>
      <c r="O743" s="6"/>
      <c r="P743" s="6"/>
      <c r="Q743" s="6"/>
      <c r="R743" s="6"/>
      <c r="S743" s="6"/>
      <c r="T743" s="6"/>
      <c r="U743" s="6"/>
      <c r="V743" s="6"/>
    </row>
    <row r="744" spans="1:22">
      <c r="A744" s="144"/>
      <c r="B744" s="144"/>
      <c r="C744" s="147"/>
      <c r="D744" s="147"/>
      <c r="E744" s="198"/>
      <c r="F744" s="148"/>
      <c r="G744" s="144"/>
      <c r="H744" s="6"/>
      <c r="I744" s="6"/>
      <c r="J744" s="6"/>
      <c r="K744" s="6"/>
      <c r="L744" s="6"/>
      <c r="M744" s="6"/>
      <c r="N744" s="6"/>
      <c r="O744" s="6"/>
      <c r="P744" s="6"/>
      <c r="Q744" s="6"/>
      <c r="R744" s="6"/>
      <c r="S744" s="6"/>
      <c r="T744" s="6"/>
      <c r="U744" s="6"/>
      <c r="V744" s="6"/>
    </row>
    <row r="745" spans="1:22">
      <c r="A745" s="144"/>
      <c r="B745" s="144"/>
      <c r="C745" s="147"/>
      <c r="D745" s="147"/>
      <c r="E745" s="198"/>
      <c r="F745" s="148"/>
      <c r="G745" s="144"/>
      <c r="H745" s="6"/>
      <c r="I745" s="6"/>
      <c r="J745" s="6"/>
      <c r="K745" s="6"/>
      <c r="L745" s="6"/>
      <c r="M745" s="6"/>
      <c r="N745" s="6"/>
      <c r="O745" s="6"/>
      <c r="P745" s="6"/>
      <c r="Q745" s="6"/>
      <c r="R745" s="6"/>
      <c r="S745" s="6"/>
      <c r="T745" s="6"/>
      <c r="U745" s="6"/>
      <c r="V745" s="6"/>
    </row>
    <row r="746" spans="1:22">
      <c r="A746" s="144"/>
      <c r="B746" s="144"/>
      <c r="C746" s="147"/>
      <c r="D746" s="147"/>
      <c r="E746" s="198"/>
      <c r="F746" s="148"/>
      <c r="G746" s="144"/>
      <c r="H746" s="6"/>
      <c r="I746" s="6"/>
      <c r="J746" s="6"/>
      <c r="K746" s="6"/>
      <c r="L746" s="6"/>
      <c r="M746" s="6"/>
      <c r="N746" s="6"/>
      <c r="O746" s="6"/>
      <c r="P746" s="6"/>
      <c r="Q746" s="6"/>
      <c r="R746" s="6"/>
      <c r="S746" s="6"/>
      <c r="T746" s="6"/>
      <c r="U746" s="6"/>
      <c r="V746" s="6"/>
    </row>
    <row r="747" spans="1:22">
      <c r="A747" s="144"/>
      <c r="B747" s="144"/>
      <c r="C747" s="147"/>
      <c r="D747" s="147"/>
      <c r="E747" s="198"/>
      <c r="F747" s="148"/>
      <c r="G747" s="144"/>
      <c r="H747" s="6"/>
      <c r="I747" s="6"/>
      <c r="J747" s="6"/>
      <c r="K747" s="6"/>
      <c r="L747" s="6"/>
      <c r="M747" s="6"/>
      <c r="N747" s="6"/>
      <c r="O747" s="6"/>
      <c r="P747" s="6"/>
      <c r="Q747" s="6"/>
      <c r="R747" s="6"/>
      <c r="S747" s="6"/>
      <c r="T747" s="6"/>
      <c r="U747" s="6"/>
      <c r="V747" s="6"/>
    </row>
    <row r="748" spans="1:22">
      <c r="A748" s="144"/>
      <c r="B748" s="144"/>
      <c r="C748" s="147"/>
      <c r="D748" s="147"/>
      <c r="E748" s="198"/>
      <c r="F748" s="148"/>
      <c r="G748" s="144"/>
      <c r="H748" s="6"/>
      <c r="I748" s="6"/>
      <c r="J748" s="6"/>
      <c r="K748" s="6"/>
      <c r="L748" s="6"/>
      <c r="M748" s="6"/>
      <c r="N748" s="6"/>
      <c r="O748" s="6"/>
      <c r="P748" s="6"/>
      <c r="Q748" s="6"/>
      <c r="R748" s="6"/>
      <c r="S748" s="6"/>
      <c r="T748" s="6"/>
      <c r="U748" s="6"/>
      <c r="V748" s="6"/>
    </row>
    <row r="749" spans="1:22">
      <c r="A749" s="144"/>
      <c r="B749" s="144"/>
      <c r="C749" s="147"/>
      <c r="D749" s="147"/>
      <c r="E749" s="198"/>
      <c r="F749" s="148"/>
      <c r="G749" s="144"/>
      <c r="H749" s="6"/>
      <c r="I749" s="6"/>
      <c r="J749" s="6"/>
      <c r="K749" s="6"/>
      <c r="L749" s="6"/>
      <c r="M749" s="6"/>
      <c r="N749" s="6"/>
      <c r="O749" s="6"/>
      <c r="P749" s="6"/>
      <c r="Q749" s="6"/>
      <c r="R749" s="6"/>
      <c r="S749" s="6"/>
      <c r="T749" s="6"/>
      <c r="U749" s="6"/>
      <c r="V749" s="6"/>
    </row>
    <row r="750" spans="1:22">
      <c r="A750" s="144"/>
      <c r="B750" s="144"/>
      <c r="C750" s="147"/>
      <c r="D750" s="147"/>
      <c r="E750" s="198"/>
      <c r="F750" s="148"/>
      <c r="G750" s="144"/>
      <c r="H750" s="6"/>
      <c r="I750" s="6"/>
      <c r="J750" s="6"/>
      <c r="K750" s="6"/>
      <c r="L750" s="6"/>
      <c r="M750" s="6"/>
      <c r="N750" s="6"/>
      <c r="O750" s="6"/>
      <c r="P750" s="6"/>
      <c r="Q750" s="6"/>
      <c r="R750" s="6"/>
      <c r="S750" s="6"/>
      <c r="T750" s="6"/>
      <c r="U750" s="6"/>
      <c r="V750" s="6"/>
    </row>
    <row r="751" spans="1:22">
      <c r="A751" s="144"/>
      <c r="B751" s="144"/>
      <c r="C751" s="147"/>
      <c r="D751" s="147"/>
      <c r="E751" s="198"/>
      <c r="F751" s="148"/>
      <c r="G751" s="144"/>
      <c r="H751" s="6"/>
      <c r="I751" s="6"/>
      <c r="J751" s="6"/>
      <c r="K751" s="6"/>
      <c r="L751" s="6"/>
      <c r="M751" s="6"/>
      <c r="N751" s="6"/>
      <c r="O751" s="6"/>
      <c r="P751" s="6"/>
      <c r="Q751" s="6"/>
      <c r="R751" s="6"/>
      <c r="S751" s="6"/>
      <c r="T751" s="6"/>
      <c r="U751" s="6"/>
      <c r="V751" s="6"/>
    </row>
    <row r="752" spans="1:22">
      <c r="A752" s="144"/>
      <c r="B752" s="144"/>
      <c r="C752" s="147"/>
      <c r="D752" s="147"/>
      <c r="E752" s="198"/>
      <c r="F752" s="148"/>
      <c r="G752" s="144"/>
      <c r="H752" s="6"/>
      <c r="I752" s="6"/>
      <c r="J752" s="6"/>
      <c r="K752" s="6"/>
      <c r="L752" s="6"/>
      <c r="M752" s="6"/>
      <c r="N752" s="6"/>
      <c r="O752" s="6"/>
      <c r="P752" s="6"/>
      <c r="Q752" s="6"/>
      <c r="R752" s="6"/>
      <c r="S752" s="6"/>
      <c r="T752" s="6"/>
      <c r="U752" s="6"/>
      <c r="V752" s="6"/>
    </row>
    <row r="753" spans="1:22">
      <c r="A753" s="144"/>
      <c r="B753" s="144"/>
      <c r="C753" s="147"/>
      <c r="D753" s="147"/>
      <c r="E753" s="198"/>
      <c r="F753" s="148"/>
      <c r="G753" s="144"/>
      <c r="H753" s="6"/>
      <c r="I753" s="6"/>
      <c r="J753" s="6"/>
      <c r="K753" s="6"/>
      <c r="L753" s="6"/>
      <c r="M753" s="6"/>
      <c r="N753" s="6"/>
      <c r="O753" s="6"/>
      <c r="P753" s="6"/>
      <c r="Q753" s="6"/>
      <c r="R753" s="6"/>
      <c r="S753" s="6"/>
      <c r="T753" s="6"/>
      <c r="U753" s="6"/>
      <c r="V753" s="6"/>
    </row>
    <row r="754" spans="1:22">
      <c r="A754" s="144"/>
      <c r="B754" s="144"/>
      <c r="C754" s="147"/>
      <c r="D754" s="147"/>
      <c r="E754" s="198"/>
      <c r="F754" s="148"/>
      <c r="G754" s="144"/>
      <c r="H754" s="6"/>
      <c r="I754" s="6"/>
      <c r="J754" s="6"/>
      <c r="K754" s="6"/>
      <c r="L754" s="6"/>
      <c r="M754" s="6"/>
      <c r="N754" s="6"/>
      <c r="O754" s="6"/>
      <c r="P754" s="6"/>
      <c r="Q754" s="6"/>
      <c r="R754" s="6"/>
      <c r="S754" s="6"/>
      <c r="T754" s="6"/>
      <c r="U754" s="6"/>
      <c r="V754" s="6"/>
    </row>
    <row r="755" spans="1:22">
      <c r="A755" s="144"/>
      <c r="B755" s="144"/>
      <c r="C755" s="147"/>
      <c r="D755" s="147"/>
      <c r="E755" s="198"/>
      <c r="F755" s="148"/>
      <c r="G755" s="144"/>
      <c r="H755" s="6"/>
      <c r="I755" s="6"/>
      <c r="J755" s="6"/>
      <c r="K755" s="6"/>
      <c r="L755" s="6"/>
      <c r="M755" s="6"/>
      <c r="N755" s="6"/>
      <c r="O755" s="6"/>
      <c r="P755" s="6"/>
      <c r="Q755" s="6"/>
      <c r="R755" s="6"/>
      <c r="S755" s="6"/>
      <c r="T755" s="6"/>
      <c r="U755" s="6"/>
      <c r="V755" s="6"/>
    </row>
    <row r="756" spans="1:22">
      <c r="A756" s="144"/>
      <c r="B756" s="144"/>
      <c r="C756" s="147"/>
      <c r="D756" s="147"/>
      <c r="E756" s="198"/>
      <c r="F756" s="148"/>
      <c r="G756" s="144"/>
      <c r="H756" s="6"/>
      <c r="I756" s="6"/>
      <c r="J756" s="6"/>
      <c r="K756" s="6"/>
      <c r="L756" s="6"/>
      <c r="M756" s="6"/>
      <c r="N756" s="6"/>
      <c r="O756" s="6"/>
      <c r="P756" s="6"/>
      <c r="Q756" s="6"/>
      <c r="R756" s="6"/>
      <c r="S756" s="6"/>
      <c r="T756" s="6"/>
      <c r="U756" s="6"/>
      <c r="V756" s="6"/>
    </row>
    <row r="757" spans="1:22">
      <c r="A757" s="144"/>
      <c r="B757" s="144"/>
      <c r="C757" s="147"/>
      <c r="D757" s="147"/>
      <c r="E757" s="198"/>
      <c r="F757" s="148"/>
      <c r="G757" s="144"/>
      <c r="H757" s="6"/>
      <c r="I757" s="6"/>
      <c r="J757" s="6"/>
      <c r="K757" s="6"/>
      <c r="L757" s="6"/>
      <c r="M757" s="6"/>
      <c r="N757" s="6"/>
      <c r="O757" s="6"/>
      <c r="P757" s="6"/>
      <c r="Q757" s="6"/>
      <c r="R757" s="6"/>
      <c r="S757" s="6"/>
      <c r="T757" s="6"/>
      <c r="U757" s="6"/>
      <c r="V757" s="6"/>
    </row>
    <row r="758" spans="1:22">
      <c r="A758" s="144"/>
      <c r="B758" s="144"/>
      <c r="C758" s="147"/>
      <c r="D758" s="147"/>
      <c r="E758" s="198"/>
      <c r="F758" s="148"/>
      <c r="G758" s="144"/>
      <c r="H758" s="6"/>
      <c r="I758" s="6"/>
      <c r="J758" s="6"/>
      <c r="K758" s="6"/>
      <c r="L758" s="6"/>
      <c r="M758" s="6"/>
      <c r="N758" s="6"/>
      <c r="O758" s="6"/>
      <c r="P758" s="6"/>
      <c r="Q758" s="6"/>
      <c r="R758" s="6"/>
      <c r="S758" s="6"/>
      <c r="T758" s="6"/>
      <c r="U758" s="6"/>
      <c r="V758" s="6"/>
    </row>
    <row r="759" spans="1:22">
      <c r="A759" s="144"/>
      <c r="B759" s="144"/>
      <c r="C759" s="147"/>
      <c r="D759" s="147"/>
      <c r="E759" s="198"/>
      <c r="F759" s="148"/>
      <c r="G759" s="144"/>
      <c r="H759" s="6"/>
      <c r="I759" s="6"/>
      <c r="J759" s="6"/>
      <c r="K759" s="6"/>
      <c r="L759" s="6"/>
      <c r="M759" s="6"/>
      <c r="N759" s="6"/>
      <c r="O759" s="6"/>
      <c r="P759" s="6"/>
      <c r="Q759" s="6"/>
      <c r="R759" s="6"/>
      <c r="S759" s="6"/>
      <c r="T759" s="6"/>
      <c r="U759" s="6"/>
      <c r="V759" s="6"/>
    </row>
    <row r="760" spans="1:22">
      <c r="A760" s="144"/>
      <c r="B760" s="144"/>
      <c r="C760" s="147"/>
      <c r="D760" s="147"/>
      <c r="E760" s="198"/>
      <c r="F760" s="148"/>
      <c r="G760" s="144"/>
      <c r="H760" s="6"/>
      <c r="I760" s="6"/>
      <c r="J760" s="6"/>
      <c r="K760" s="6"/>
      <c r="L760" s="6"/>
      <c r="M760" s="6"/>
      <c r="N760" s="6"/>
      <c r="O760" s="6"/>
      <c r="P760" s="6"/>
      <c r="Q760" s="6"/>
      <c r="R760" s="6"/>
      <c r="S760" s="6"/>
      <c r="T760" s="6"/>
      <c r="U760" s="6"/>
      <c r="V760" s="6"/>
    </row>
    <row r="761" spans="1:22">
      <c r="A761" s="144"/>
      <c r="B761" s="144"/>
      <c r="C761" s="147"/>
      <c r="D761" s="147"/>
      <c r="E761" s="198"/>
      <c r="F761" s="148"/>
      <c r="G761" s="144"/>
      <c r="H761" s="6"/>
      <c r="I761" s="6"/>
      <c r="J761" s="6"/>
      <c r="K761" s="6"/>
      <c r="L761" s="6"/>
      <c r="M761" s="6"/>
      <c r="N761" s="6"/>
      <c r="O761" s="6"/>
      <c r="P761" s="6"/>
      <c r="Q761" s="6"/>
      <c r="R761" s="6"/>
      <c r="S761" s="6"/>
      <c r="T761" s="6"/>
      <c r="U761" s="6"/>
      <c r="V761" s="6"/>
    </row>
    <row r="762" spans="1:22">
      <c r="A762" s="144"/>
      <c r="B762" s="144"/>
      <c r="C762" s="147"/>
      <c r="D762" s="147"/>
      <c r="E762" s="198"/>
      <c r="F762" s="148"/>
      <c r="G762" s="144"/>
      <c r="H762" s="6"/>
      <c r="I762" s="6"/>
      <c r="J762" s="6"/>
      <c r="K762" s="6"/>
      <c r="L762" s="6"/>
      <c r="M762" s="6"/>
      <c r="N762" s="6"/>
      <c r="O762" s="6"/>
      <c r="P762" s="6"/>
      <c r="Q762" s="6"/>
      <c r="R762" s="6"/>
      <c r="S762" s="6"/>
      <c r="T762" s="6"/>
      <c r="U762" s="6"/>
      <c r="V762" s="6"/>
    </row>
    <row r="763" spans="1:22">
      <c r="A763" s="144"/>
      <c r="B763" s="144"/>
      <c r="C763" s="147"/>
      <c r="D763" s="147"/>
      <c r="E763" s="198"/>
      <c r="F763" s="148"/>
      <c r="G763" s="144"/>
      <c r="H763" s="6"/>
      <c r="I763" s="6"/>
      <c r="J763" s="6"/>
      <c r="K763" s="6"/>
      <c r="L763" s="6"/>
      <c r="M763" s="6"/>
      <c r="N763" s="6"/>
      <c r="O763" s="6"/>
      <c r="P763" s="6"/>
      <c r="Q763" s="6"/>
      <c r="R763" s="6"/>
      <c r="S763" s="6"/>
      <c r="T763" s="6"/>
      <c r="U763" s="6"/>
      <c r="V763" s="6"/>
    </row>
    <row r="764" spans="1:22">
      <c r="A764" s="144"/>
      <c r="B764" s="144"/>
      <c r="C764" s="147"/>
      <c r="D764" s="147"/>
      <c r="E764" s="198"/>
      <c r="F764" s="148"/>
      <c r="G764" s="144"/>
      <c r="H764" s="6"/>
      <c r="I764" s="6"/>
      <c r="J764" s="6"/>
      <c r="K764" s="6"/>
      <c r="L764" s="6"/>
      <c r="M764" s="6"/>
      <c r="N764" s="6"/>
      <c r="O764" s="6"/>
      <c r="P764" s="6"/>
      <c r="Q764" s="6"/>
      <c r="R764" s="6"/>
      <c r="S764" s="6"/>
      <c r="T764" s="6"/>
      <c r="U764" s="6"/>
      <c r="V764" s="6"/>
    </row>
    <row r="765" spans="1:22">
      <c r="A765" s="144"/>
      <c r="B765" s="144"/>
      <c r="C765" s="147"/>
      <c r="D765" s="147"/>
      <c r="E765" s="198"/>
      <c r="F765" s="148"/>
      <c r="G765" s="144"/>
      <c r="H765" s="6"/>
      <c r="I765" s="6"/>
      <c r="J765" s="6"/>
      <c r="K765" s="6"/>
      <c r="L765" s="6"/>
      <c r="M765" s="6"/>
      <c r="N765" s="6"/>
      <c r="O765" s="6"/>
      <c r="P765" s="6"/>
      <c r="Q765" s="6"/>
      <c r="R765" s="6"/>
      <c r="S765" s="6"/>
      <c r="T765" s="6"/>
      <c r="U765" s="6"/>
      <c r="V765" s="6"/>
    </row>
    <row r="766" spans="1:22">
      <c r="A766" s="144"/>
      <c r="B766" s="144"/>
      <c r="C766" s="147"/>
      <c r="D766" s="147"/>
      <c r="E766" s="198"/>
      <c r="F766" s="148"/>
      <c r="G766" s="144"/>
      <c r="H766" s="6"/>
      <c r="I766" s="6"/>
      <c r="J766" s="6"/>
      <c r="K766" s="6"/>
      <c r="L766" s="6"/>
      <c r="M766" s="6"/>
      <c r="N766" s="6"/>
      <c r="O766" s="6"/>
      <c r="P766" s="6"/>
      <c r="Q766" s="6"/>
      <c r="R766" s="6"/>
      <c r="S766" s="6"/>
      <c r="T766" s="6"/>
      <c r="U766" s="6"/>
      <c r="V766" s="6"/>
    </row>
    <row r="767" spans="1:22">
      <c r="A767" s="144"/>
      <c r="B767" s="144"/>
      <c r="C767" s="147"/>
      <c r="D767" s="147"/>
      <c r="E767" s="198"/>
      <c r="F767" s="148"/>
      <c r="G767" s="144"/>
      <c r="H767" s="6"/>
      <c r="I767" s="6"/>
      <c r="J767" s="6"/>
      <c r="K767" s="6"/>
      <c r="L767" s="6"/>
      <c r="M767" s="6"/>
      <c r="N767" s="6"/>
      <c r="O767" s="6"/>
      <c r="P767" s="6"/>
      <c r="Q767" s="6"/>
      <c r="R767" s="6"/>
      <c r="S767" s="6"/>
      <c r="T767" s="6"/>
      <c r="U767" s="6"/>
      <c r="V767" s="6"/>
    </row>
    <row r="768" spans="1:22">
      <c r="A768" s="144"/>
      <c r="B768" s="144"/>
      <c r="C768" s="147"/>
      <c r="D768" s="147"/>
      <c r="E768" s="198"/>
      <c r="F768" s="148"/>
      <c r="G768" s="144"/>
      <c r="H768" s="6"/>
      <c r="I768" s="6"/>
      <c r="J768" s="6"/>
      <c r="K768" s="6"/>
      <c r="L768" s="6"/>
      <c r="M768" s="6"/>
      <c r="N768" s="6"/>
      <c r="O768" s="6"/>
      <c r="P768" s="6"/>
      <c r="Q768" s="6"/>
      <c r="R768" s="6"/>
      <c r="S768" s="6"/>
      <c r="T768" s="6"/>
      <c r="U768" s="6"/>
      <c r="V768" s="6"/>
    </row>
    <row r="769" spans="1:22">
      <c r="A769" s="144"/>
      <c r="B769" s="144"/>
      <c r="C769" s="147"/>
      <c r="D769" s="147"/>
      <c r="E769" s="198"/>
      <c r="F769" s="148"/>
      <c r="G769" s="144"/>
      <c r="H769" s="6"/>
      <c r="I769" s="6"/>
      <c r="J769" s="6"/>
      <c r="K769" s="6"/>
      <c r="L769" s="6"/>
      <c r="M769" s="6"/>
      <c r="N769" s="6"/>
      <c r="O769" s="6"/>
      <c r="P769" s="6"/>
      <c r="Q769" s="6"/>
      <c r="R769" s="6"/>
      <c r="S769" s="6"/>
      <c r="T769" s="6"/>
      <c r="U769" s="6"/>
      <c r="V769" s="6"/>
    </row>
    <row r="770" spans="1:22">
      <c r="A770" s="144"/>
      <c r="B770" s="144"/>
      <c r="C770" s="147"/>
      <c r="D770" s="147"/>
      <c r="E770" s="198"/>
      <c r="F770" s="148"/>
      <c r="G770" s="144"/>
      <c r="H770" s="6"/>
      <c r="I770" s="6"/>
      <c r="J770" s="6"/>
      <c r="K770" s="6"/>
      <c r="L770" s="6"/>
      <c r="M770" s="6"/>
      <c r="N770" s="6"/>
      <c r="O770" s="6"/>
      <c r="P770" s="6"/>
      <c r="Q770" s="6"/>
      <c r="R770" s="6"/>
      <c r="S770" s="6"/>
      <c r="T770" s="6"/>
      <c r="U770" s="6"/>
      <c r="V770" s="6"/>
    </row>
    <row r="771" spans="1:22">
      <c r="A771" s="144"/>
      <c r="B771" s="144"/>
      <c r="C771" s="147"/>
      <c r="D771" s="147"/>
      <c r="E771" s="198"/>
      <c r="F771" s="148"/>
      <c r="G771" s="144"/>
      <c r="H771" s="6"/>
      <c r="I771" s="6"/>
      <c r="J771" s="6"/>
      <c r="K771" s="6"/>
      <c r="L771" s="6"/>
      <c r="M771" s="6"/>
      <c r="N771" s="6"/>
      <c r="O771" s="6"/>
      <c r="P771" s="6"/>
      <c r="Q771" s="6"/>
      <c r="R771" s="6"/>
      <c r="S771" s="6"/>
      <c r="T771" s="6"/>
      <c r="U771" s="6"/>
      <c r="V771" s="6"/>
    </row>
    <row r="772" spans="1:22">
      <c r="A772" s="144"/>
      <c r="B772" s="144"/>
      <c r="C772" s="147"/>
      <c r="D772" s="147"/>
      <c r="E772" s="198"/>
      <c r="F772" s="148"/>
      <c r="G772" s="144"/>
      <c r="H772" s="6"/>
      <c r="I772" s="6"/>
      <c r="J772" s="6"/>
      <c r="K772" s="6"/>
      <c r="L772" s="6"/>
      <c r="M772" s="6"/>
      <c r="N772" s="6"/>
      <c r="O772" s="6"/>
      <c r="P772" s="6"/>
      <c r="Q772" s="6"/>
      <c r="R772" s="6"/>
      <c r="S772" s="6"/>
      <c r="T772" s="6"/>
      <c r="U772" s="6"/>
      <c r="V772" s="6"/>
    </row>
    <row r="773" spans="1:22">
      <c r="A773" s="144"/>
      <c r="B773" s="144"/>
      <c r="C773" s="147"/>
      <c r="D773" s="147"/>
      <c r="E773" s="198"/>
      <c r="F773" s="148"/>
      <c r="G773" s="144"/>
      <c r="H773" s="6"/>
      <c r="I773" s="6"/>
      <c r="J773" s="6"/>
      <c r="K773" s="6"/>
      <c r="L773" s="6"/>
      <c r="M773" s="6"/>
      <c r="N773" s="6"/>
      <c r="O773" s="6"/>
      <c r="P773" s="6"/>
      <c r="Q773" s="6"/>
      <c r="R773" s="6"/>
      <c r="S773" s="6"/>
      <c r="T773" s="6"/>
      <c r="U773" s="6"/>
      <c r="V773" s="6"/>
    </row>
    <row r="774" spans="1:22">
      <c r="A774" s="144"/>
      <c r="B774" s="144"/>
      <c r="C774" s="147"/>
      <c r="D774" s="147"/>
      <c r="E774" s="198"/>
      <c r="F774" s="148"/>
      <c r="G774" s="144"/>
      <c r="H774" s="6"/>
      <c r="I774" s="6"/>
      <c r="J774" s="6"/>
      <c r="K774" s="6"/>
      <c r="L774" s="6"/>
      <c r="M774" s="6"/>
      <c r="N774" s="6"/>
      <c r="O774" s="6"/>
      <c r="P774" s="6"/>
      <c r="Q774" s="6"/>
      <c r="R774" s="6"/>
      <c r="S774" s="6"/>
      <c r="T774" s="6"/>
      <c r="U774" s="6"/>
      <c r="V774" s="6"/>
    </row>
    <row r="775" spans="1:22">
      <c r="A775" s="144"/>
      <c r="B775" s="144"/>
      <c r="C775" s="147"/>
      <c r="D775" s="147"/>
      <c r="E775" s="198"/>
      <c r="F775" s="148"/>
      <c r="G775" s="144"/>
      <c r="H775" s="6"/>
      <c r="I775" s="6"/>
      <c r="J775" s="6"/>
      <c r="K775" s="6"/>
      <c r="L775" s="6"/>
      <c r="M775" s="6"/>
      <c r="N775" s="6"/>
      <c r="O775" s="6"/>
      <c r="P775" s="6"/>
      <c r="Q775" s="6"/>
      <c r="R775" s="6"/>
      <c r="S775" s="6"/>
      <c r="T775" s="6"/>
      <c r="U775" s="6"/>
      <c r="V775" s="6"/>
    </row>
    <row r="776" spans="1:22">
      <c r="A776" s="144"/>
      <c r="B776" s="144"/>
      <c r="C776" s="147"/>
      <c r="D776" s="147"/>
      <c r="E776" s="198"/>
      <c r="F776" s="148"/>
      <c r="G776" s="144"/>
      <c r="H776" s="6"/>
      <c r="I776" s="6"/>
      <c r="J776" s="6"/>
      <c r="K776" s="6"/>
      <c r="L776" s="6"/>
      <c r="M776" s="6"/>
      <c r="N776" s="6"/>
      <c r="O776" s="6"/>
      <c r="P776" s="6"/>
      <c r="Q776" s="6"/>
      <c r="R776" s="6"/>
      <c r="S776" s="6"/>
      <c r="T776" s="6"/>
      <c r="U776" s="6"/>
      <c r="V776" s="6"/>
    </row>
    <row r="777" spans="1:22">
      <c r="A777" s="144"/>
      <c r="B777" s="144"/>
      <c r="C777" s="147"/>
      <c r="D777" s="147"/>
      <c r="E777" s="198"/>
      <c r="F777" s="148"/>
      <c r="G777" s="144"/>
      <c r="H777" s="6"/>
      <c r="I777" s="6"/>
      <c r="J777" s="6"/>
      <c r="K777" s="6"/>
      <c r="L777" s="6"/>
      <c r="M777" s="6"/>
      <c r="N777" s="6"/>
      <c r="O777" s="6"/>
      <c r="P777" s="6"/>
      <c r="Q777" s="6"/>
      <c r="R777" s="6"/>
      <c r="S777" s="6"/>
      <c r="T777" s="6"/>
      <c r="U777" s="6"/>
      <c r="V777" s="6"/>
    </row>
    <row r="778" spans="1:22">
      <c r="A778" s="144"/>
      <c r="B778" s="144"/>
      <c r="C778" s="147"/>
      <c r="D778" s="147"/>
      <c r="E778" s="198"/>
      <c r="F778" s="148"/>
      <c r="G778" s="144"/>
      <c r="H778" s="6"/>
      <c r="I778" s="6"/>
      <c r="J778" s="6"/>
      <c r="K778" s="6"/>
      <c r="L778" s="6"/>
      <c r="M778" s="6"/>
      <c r="N778" s="6"/>
      <c r="O778" s="6"/>
      <c r="P778" s="6"/>
      <c r="Q778" s="6"/>
      <c r="R778" s="6"/>
      <c r="S778" s="6"/>
      <c r="T778" s="6"/>
      <c r="U778" s="6"/>
      <c r="V778" s="6"/>
    </row>
    <row r="779" spans="1:22">
      <c r="A779" s="144"/>
      <c r="B779" s="144"/>
      <c r="C779" s="147"/>
      <c r="D779" s="147"/>
      <c r="E779" s="198"/>
      <c r="F779" s="148"/>
      <c r="G779" s="144"/>
      <c r="H779" s="6"/>
      <c r="I779" s="6"/>
      <c r="J779" s="6"/>
      <c r="K779" s="6"/>
      <c r="L779" s="6"/>
      <c r="M779" s="6"/>
      <c r="N779" s="6"/>
      <c r="O779" s="6"/>
      <c r="P779" s="6"/>
      <c r="Q779" s="6"/>
      <c r="R779" s="6"/>
      <c r="S779" s="6"/>
      <c r="T779" s="6"/>
      <c r="U779" s="6"/>
      <c r="V779" s="6"/>
    </row>
    <row r="780" spans="1:22">
      <c r="A780" s="144"/>
      <c r="B780" s="144"/>
      <c r="C780" s="147"/>
      <c r="D780" s="147"/>
      <c r="E780" s="198"/>
      <c r="F780" s="148"/>
      <c r="G780" s="144"/>
      <c r="H780" s="6"/>
      <c r="I780" s="6"/>
      <c r="J780" s="6"/>
      <c r="K780" s="6"/>
      <c r="L780" s="6"/>
      <c r="M780" s="6"/>
      <c r="N780" s="6"/>
      <c r="O780" s="6"/>
      <c r="P780" s="6"/>
      <c r="Q780" s="6"/>
      <c r="R780" s="6"/>
      <c r="S780" s="6"/>
      <c r="T780" s="6"/>
      <c r="U780" s="6"/>
      <c r="V780" s="6"/>
    </row>
    <row r="781" spans="1:22">
      <c r="A781" s="144"/>
      <c r="B781" s="144"/>
      <c r="C781" s="147"/>
      <c r="D781" s="147"/>
      <c r="E781" s="198"/>
      <c r="F781" s="148"/>
      <c r="G781" s="144"/>
      <c r="H781" s="6"/>
      <c r="I781" s="6"/>
      <c r="J781" s="6"/>
      <c r="K781" s="6"/>
      <c r="L781" s="6"/>
      <c r="M781" s="6"/>
      <c r="N781" s="6"/>
      <c r="O781" s="6"/>
      <c r="P781" s="6"/>
      <c r="Q781" s="6"/>
      <c r="R781" s="6"/>
      <c r="S781" s="6"/>
      <c r="T781" s="6"/>
      <c r="U781" s="6"/>
      <c r="V781" s="6"/>
    </row>
    <row r="782" spans="1:22">
      <c r="A782" s="144"/>
      <c r="B782" s="144"/>
      <c r="C782" s="147"/>
      <c r="D782" s="147"/>
      <c r="E782" s="198"/>
      <c r="F782" s="148"/>
      <c r="G782" s="144"/>
      <c r="H782" s="6"/>
      <c r="I782" s="6"/>
      <c r="J782" s="6"/>
      <c r="K782" s="6"/>
      <c r="L782" s="6"/>
      <c r="M782" s="6"/>
      <c r="N782" s="6"/>
      <c r="O782" s="6"/>
      <c r="P782" s="6"/>
      <c r="Q782" s="6"/>
      <c r="R782" s="6"/>
      <c r="S782" s="6"/>
      <c r="T782" s="6"/>
      <c r="U782" s="6"/>
      <c r="V782" s="6"/>
    </row>
    <row r="783" spans="1:22">
      <c r="A783" s="144"/>
      <c r="B783" s="144"/>
      <c r="C783" s="147"/>
      <c r="D783" s="147"/>
      <c r="E783" s="198"/>
      <c r="F783" s="148"/>
      <c r="G783" s="144"/>
      <c r="H783" s="6"/>
      <c r="I783" s="6"/>
      <c r="J783" s="6"/>
      <c r="K783" s="6"/>
      <c r="L783" s="6"/>
      <c r="M783" s="6"/>
      <c r="N783" s="6"/>
      <c r="O783" s="6"/>
      <c r="P783" s="6"/>
      <c r="Q783" s="6"/>
      <c r="R783" s="6"/>
      <c r="S783" s="6"/>
      <c r="T783" s="6"/>
      <c r="U783" s="6"/>
      <c r="V783" s="6"/>
    </row>
    <row r="784" spans="1:22">
      <c r="A784" s="144"/>
      <c r="B784" s="144"/>
      <c r="C784" s="147"/>
      <c r="D784" s="147"/>
      <c r="E784" s="198"/>
      <c r="F784" s="148"/>
      <c r="G784" s="144"/>
      <c r="H784" s="6"/>
      <c r="I784" s="6"/>
      <c r="J784" s="6"/>
      <c r="K784" s="6"/>
      <c r="L784" s="6"/>
      <c r="M784" s="6"/>
      <c r="N784" s="6"/>
      <c r="O784" s="6"/>
      <c r="P784" s="6"/>
      <c r="Q784" s="6"/>
      <c r="R784" s="6"/>
      <c r="S784" s="6"/>
      <c r="T784" s="6"/>
      <c r="U784" s="6"/>
      <c r="V784" s="6"/>
    </row>
    <row r="785" spans="1:22">
      <c r="A785" s="144"/>
      <c r="B785" s="144"/>
      <c r="C785" s="147"/>
      <c r="D785" s="147"/>
      <c r="E785" s="198"/>
      <c r="F785" s="148"/>
      <c r="G785" s="144"/>
      <c r="H785" s="6"/>
      <c r="I785" s="6"/>
      <c r="J785" s="6"/>
      <c r="K785" s="6"/>
      <c r="L785" s="6"/>
      <c r="M785" s="6"/>
      <c r="N785" s="6"/>
      <c r="O785" s="6"/>
      <c r="P785" s="6"/>
      <c r="Q785" s="6"/>
      <c r="R785" s="6"/>
      <c r="S785" s="6"/>
      <c r="T785" s="6"/>
      <c r="U785" s="6"/>
      <c r="V785" s="6"/>
    </row>
    <row r="786" spans="1:22">
      <c r="A786" s="144"/>
      <c r="B786" s="144"/>
      <c r="C786" s="147"/>
      <c r="D786" s="147"/>
      <c r="E786" s="198"/>
      <c r="F786" s="148"/>
      <c r="G786" s="144"/>
      <c r="H786" s="6"/>
      <c r="I786" s="6"/>
      <c r="J786" s="6"/>
      <c r="K786" s="6"/>
      <c r="L786" s="6"/>
      <c r="M786" s="6"/>
      <c r="N786" s="6"/>
      <c r="O786" s="6"/>
      <c r="P786" s="6"/>
      <c r="Q786" s="6"/>
      <c r="R786" s="6"/>
      <c r="S786" s="6"/>
      <c r="T786" s="6"/>
      <c r="U786" s="6"/>
      <c r="V786" s="6"/>
    </row>
    <row r="787" spans="1:22">
      <c r="A787" s="144"/>
      <c r="B787" s="144"/>
      <c r="C787" s="147"/>
      <c r="D787" s="147"/>
      <c r="E787" s="198"/>
      <c r="F787" s="148"/>
      <c r="G787" s="144"/>
      <c r="H787" s="6"/>
      <c r="I787" s="6"/>
      <c r="J787" s="6"/>
      <c r="K787" s="6"/>
      <c r="L787" s="6"/>
      <c r="M787" s="6"/>
      <c r="N787" s="6"/>
      <c r="O787" s="6"/>
      <c r="P787" s="6"/>
      <c r="Q787" s="6"/>
      <c r="R787" s="6"/>
      <c r="S787" s="6"/>
      <c r="T787" s="6"/>
      <c r="U787" s="6"/>
      <c r="V787" s="6"/>
    </row>
    <row r="788" spans="1:22">
      <c r="A788" s="144"/>
      <c r="B788" s="144"/>
      <c r="C788" s="147"/>
      <c r="D788" s="147"/>
      <c r="E788" s="198"/>
      <c r="F788" s="148"/>
      <c r="G788" s="144"/>
      <c r="H788" s="6"/>
      <c r="I788" s="6"/>
      <c r="J788" s="6"/>
      <c r="K788" s="6"/>
      <c r="L788" s="6"/>
      <c r="M788" s="6"/>
      <c r="N788" s="6"/>
      <c r="O788" s="6"/>
      <c r="P788" s="6"/>
      <c r="Q788" s="6"/>
      <c r="R788" s="6"/>
      <c r="S788" s="6"/>
      <c r="T788" s="6"/>
      <c r="U788" s="6"/>
      <c r="V788" s="6"/>
    </row>
    <row r="789" spans="1:22">
      <c r="A789" s="144"/>
      <c r="B789" s="144"/>
      <c r="C789" s="147"/>
      <c r="D789" s="147"/>
      <c r="E789" s="198"/>
      <c r="F789" s="148"/>
      <c r="G789" s="144"/>
      <c r="H789" s="6"/>
      <c r="I789" s="6"/>
      <c r="J789" s="6"/>
      <c r="K789" s="6"/>
      <c r="L789" s="6"/>
      <c r="M789" s="6"/>
      <c r="N789" s="6"/>
      <c r="O789" s="6"/>
      <c r="P789" s="6"/>
      <c r="Q789" s="6"/>
      <c r="R789" s="6"/>
      <c r="S789" s="6"/>
      <c r="T789" s="6"/>
      <c r="U789" s="6"/>
      <c r="V789" s="6"/>
    </row>
    <row r="790" spans="1:22">
      <c r="A790" s="144"/>
      <c r="B790" s="144"/>
      <c r="C790" s="147"/>
      <c r="D790" s="147"/>
      <c r="E790" s="198"/>
      <c r="F790" s="148"/>
      <c r="G790" s="144"/>
      <c r="H790" s="6"/>
      <c r="I790" s="6"/>
      <c r="J790" s="6"/>
      <c r="K790" s="6"/>
      <c r="L790" s="6"/>
      <c r="M790" s="6"/>
      <c r="N790" s="6"/>
      <c r="O790" s="6"/>
      <c r="P790" s="6"/>
      <c r="Q790" s="6"/>
      <c r="R790" s="6"/>
      <c r="S790" s="6"/>
      <c r="T790" s="6"/>
      <c r="U790" s="6"/>
      <c r="V790" s="6"/>
    </row>
    <row r="791" spans="1:22">
      <c r="A791" s="144"/>
      <c r="B791" s="144"/>
      <c r="C791" s="147"/>
      <c r="D791" s="147"/>
      <c r="E791" s="198"/>
      <c r="F791" s="148"/>
      <c r="G791" s="144"/>
      <c r="H791" s="6"/>
      <c r="I791" s="6"/>
      <c r="J791" s="6"/>
      <c r="K791" s="6"/>
      <c r="L791" s="6"/>
      <c r="M791" s="6"/>
      <c r="N791" s="6"/>
      <c r="O791" s="6"/>
      <c r="P791" s="6"/>
      <c r="Q791" s="6"/>
      <c r="R791" s="6"/>
      <c r="S791" s="6"/>
      <c r="T791" s="6"/>
      <c r="U791" s="6"/>
      <c r="V791" s="6"/>
    </row>
    <row r="792" spans="1:22">
      <c r="A792" s="144"/>
      <c r="B792" s="144"/>
      <c r="C792" s="147"/>
      <c r="D792" s="147"/>
      <c r="E792" s="198"/>
      <c r="F792" s="148"/>
      <c r="G792" s="144"/>
      <c r="H792" s="6"/>
      <c r="I792" s="6"/>
      <c r="J792" s="6"/>
      <c r="K792" s="6"/>
      <c r="L792" s="6"/>
      <c r="M792" s="6"/>
      <c r="N792" s="6"/>
      <c r="O792" s="6"/>
      <c r="P792" s="6"/>
      <c r="Q792" s="6"/>
      <c r="R792" s="6"/>
      <c r="S792" s="6"/>
      <c r="T792" s="6"/>
      <c r="U792" s="6"/>
      <c r="V792" s="6"/>
    </row>
    <row r="793" spans="1:22">
      <c r="A793" s="144"/>
      <c r="B793" s="144"/>
      <c r="C793" s="147"/>
      <c r="D793" s="147"/>
      <c r="E793" s="198"/>
      <c r="F793" s="148"/>
      <c r="G793" s="144"/>
      <c r="H793" s="6"/>
      <c r="I793" s="6"/>
      <c r="J793" s="6"/>
      <c r="K793" s="6"/>
      <c r="L793" s="6"/>
      <c r="M793" s="6"/>
      <c r="N793" s="6"/>
      <c r="O793" s="6"/>
      <c r="P793" s="6"/>
      <c r="Q793" s="6"/>
      <c r="R793" s="6"/>
      <c r="S793" s="6"/>
      <c r="T793" s="6"/>
      <c r="U793" s="6"/>
      <c r="V793" s="6"/>
    </row>
    <row r="794" spans="1:22">
      <c r="A794" s="144"/>
      <c r="B794" s="144"/>
      <c r="C794" s="147"/>
      <c r="D794" s="147"/>
      <c r="E794" s="198"/>
      <c r="F794" s="148"/>
      <c r="G794" s="144"/>
      <c r="H794" s="6"/>
      <c r="I794" s="6"/>
      <c r="J794" s="6"/>
      <c r="K794" s="6"/>
      <c r="L794" s="6"/>
      <c r="M794" s="6"/>
      <c r="N794" s="6"/>
      <c r="O794" s="6"/>
      <c r="P794" s="6"/>
      <c r="Q794" s="6"/>
      <c r="R794" s="6"/>
      <c r="S794" s="6"/>
      <c r="T794" s="6"/>
      <c r="U794" s="6"/>
      <c r="V794" s="6"/>
    </row>
    <row r="795" spans="1:22">
      <c r="A795" s="144"/>
      <c r="B795" s="144"/>
      <c r="C795" s="147"/>
      <c r="D795" s="147"/>
      <c r="E795" s="198"/>
      <c r="F795" s="148"/>
      <c r="G795" s="144"/>
      <c r="H795" s="6"/>
      <c r="I795" s="6"/>
      <c r="J795" s="6"/>
      <c r="K795" s="6"/>
      <c r="L795" s="6"/>
      <c r="M795" s="6"/>
      <c r="N795" s="6"/>
      <c r="O795" s="6"/>
      <c r="P795" s="6"/>
      <c r="Q795" s="6"/>
      <c r="R795" s="6"/>
      <c r="S795" s="6"/>
      <c r="T795" s="6"/>
      <c r="U795" s="6"/>
      <c r="V795" s="6"/>
    </row>
    <row r="796" spans="1:22">
      <c r="A796" s="144"/>
      <c r="B796" s="144"/>
      <c r="C796" s="147"/>
      <c r="D796" s="147"/>
      <c r="E796" s="198"/>
      <c r="F796" s="148"/>
      <c r="G796" s="144"/>
      <c r="H796" s="6"/>
      <c r="I796" s="6"/>
      <c r="J796" s="6"/>
      <c r="K796" s="6"/>
      <c r="L796" s="6"/>
      <c r="M796" s="6"/>
      <c r="N796" s="6"/>
      <c r="O796" s="6"/>
      <c r="P796" s="6"/>
      <c r="Q796" s="6"/>
      <c r="R796" s="6"/>
      <c r="S796" s="6"/>
      <c r="T796" s="6"/>
      <c r="U796" s="6"/>
      <c r="V796" s="6"/>
    </row>
    <row r="797" spans="1:22">
      <c r="A797" s="144"/>
      <c r="B797" s="144"/>
      <c r="C797" s="147"/>
      <c r="D797" s="147"/>
      <c r="E797" s="198"/>
      <c r="F797" s="148"/>
      <c r="G797" s="144"/>
      <c r="H797" s="6"/>
      <c r="I797" s="6"/>
      <c r="J797" s="6"/>
      <c r="K797" s="6"/>
      <c r="L797" s="6"/>
      <c r="M797" s="6"/>
      <c r="N797" s="6"/>
      <c r="O797" s="6"/>
      <c r="P797" s="6"/>
      <c r="Q797" s="6"/>
      <c r="R797" s="6"/>
      <c r="S797" s="6"/>
      <c r="T797" s="6"/>
      <c r="U797" s="6"/>
      <c r="V797" s="6"/>
    </row>
    <row r="798" spans="1:22">
      <c r="A798" s="144"/>
      <c r="B798" s="144"/>
      <c r="C798" s="147"/>
      <c r="D798" s="147"/>
      <c r="E798" s="198"/>
      <c r="F798" s="148"/>
      <c r="G798" s="144"/>
      <c r="H798" s="6"/>
      <c r="I798" s="6"/>
      <c r="J798" s="6"/>
      <c r="K798" s="6"/>
      <c r="L798" s="6"/>
      <c r="M798" s="6"/>
      <c r="N798" s="6"/>
      <c r="O798" s="6"/>
      <c r="P798" s="6"/>
      <c r="Q798" s="6"/>
      <c r="R798" s="6"/>
      <c r="S798" s="6"/>
      <c r="T798" s="6"/>
      <c r="U798" s="6"/>
      <c r="V798" s="6"/>
    </row>
    <row r="799" spans="1:22">
      <c r="A799" s="144"/>
      <c r="B799" s="144"/>
      <c r="C799" s="147"/>
      <c r="D799" s="147"/>
      <c r="E799" s="198"/>
      <c r="F799" s="148"/>
      <c r="G799" s="144"/>
      <c r="H799" s="6"/>
      <c r="I799" s="6"/>
      <c r="J799" s="6"/>
      <c r="K799" s="6"/>
      <c r="L799" s="6"/>
      <c r="M799" s="6"/>
      <c r="N799" s="6"/>
      <c r="O799" s="6"/>
      <c r="P799" s="6"/>
      <c r="Q799" s="6"/>
      <c r="R799" s="6"/>
      <c r="S799" s="6"/>
      <c r="T799" s="6"/>
      <c r="U799" s="6"/>
      <c r="V799" s="6"/>
    </row>
    <row r="800" spans="1:22">
      <c r="A800" s="144"/>
      <c r="B800" s="144"/>
      <c r="C800" s="147"/>
      <c r="D800" s="147"/>
      <c r="E800" s="198"/>
      <c r="F800" s="148"/>
      <c r="G800" s="144"/>
      <c r="H800" s="6"/>
      <c r="I800" s="6"/>
      <c r="J800" s="6"/>
      <c r="K800" s="6"/>
      <c r="L800" s="6"/>
      <c r="M800" s="6"/>
      <c r="N800" s="6"/>
      <c r="O800" s="6"/>
      <c r="P800" s="6"/>
      <c r="Q800" s="6"/>
      <c r="R800" s="6"/>
      <c r="S800" s="6"/>
      <c r="T800" s="6"/>
      <c r="U800" s="6"/>
      <c r="V800" s="6"/>
    </row>
    <row r="801" spans="1:22">
      <c r="A801" s="144"/>
      <c r="B801" s="144"/>
      <c r="C801" s="147"/>
      <c r="D801" s="147"/>
      <c r="E801" s="198"/>
      <c r="F801" s="148"/>
      <c r="G801" s="144"/>
      <c r="H801" s="6"/>
      <c r="I801" s="6"/>
      <c r="J801" s="6"/>
      <c r="K801" s="6"/>
      <c r="L801" s="6"/>
      <c r="M801" s="6"/>
      <c r="N801" s="6"/>
      <c r="O801" s="6"/>
      <c r="P801" s="6"/>
      <c r="Q801" s="6"/>
      <c r="R801" s="6"/>
      <c r="S801" s="6"/>
      <c r="T801" s="6"/>
      <c r="U801" s="6"/>
      <c r="V801" s="6"/>
    </row>
    <row r="802" spans="1:22">
      <c r="A802" s="144"/>
      <c r="B802" s="144"/>
      <c r="C802" s="147"/>
      <c r="D802" s="147"/>
      <c r="E802" s="198"/>
      <c r="F802" s="148"/>
      <c r="G802" s="144"/>
      <c r="H802" s="6"/>
      <c r="I802" s="6"/>
      <c r="J802" s="6"/>
      <c r="K802" s="6"/>
      <c r="L802" s="6"/>
      <c r="M802" s="6"/>
      <c r="N802" s="6"/>
      <c r="O802" s="6"/>
      <c r="P802" s="6"/>
      <c r="Q802" s="6"/>
      <c r="R802" s="6"/>
      <c r="S802" s="6"/>
      <c r="T802" s="6"/>
      <c r="U802" s="6"/>
      <c r="V802" s="6"/>
    </row>
    <row r="803" spans="1:22">
      <c r="A803" s="144"/>
      <c r="B803" s="144"/>
      <c r="C803" s="147"/>
      <c r="D803" s="147"/>
      <c r="E803" s="198"/>
      <c r="F803" s="148"/>
      <c r="G803" s="144"/>
      <c r="H803" s="6"/>
      <c r="I803" s="6"/>
      <c r="J803" s="6"/>
      <c r="K803" s="6"/>
      <c r="L803" s="6"/>
      <c r="M803" s="6"/>
      <c r="N803" s="6"/>
      <c r="O803" s="6"/>
      <c r="P803" s="6"/>
      <c r="Q803" s="6"/>
      <c r="R803" s="6"/>
      <c r="S803" s="6"/>
      <c r="T803" s="6"/>
      <c r="U803" s="6"/>
      <c r="V803" s="6"/>
    </row>
    <row r="804" spans="1:22">
      <c r="A804" s="144"/>
      <c r="B804" s="144"/>
      <c r="C804" s="147"/>
      <c r="D804" s="147"/>
      <c r="E804" s="198"/>
      <c r="F804" s="148"/>
      <c r="G804" s="144"/>
      <c r="H804" s="6"/>
      <c r="I804" s="6"/>
      <c r="J804" s="6"/>
      <c r="K804" s="6"/>
      <c r="L804" s="6"/>
      <c r="M804" s="6"/>
      <c r="N804" s="6"/>
      <c r="O804" s="6"/>
      <c r="P804" s="6"/>
      <c r="Q804" s="6"/>
      <c r="R804" s="6"/>
      <c r="S804" s="6"/>
      <c r="T804" s="6"/>
      <c r="U804" s="6"/>
      <c r="V804" s="6"/>
    </row>
    <row r="805" spans="1:22">
      <c r="A805" s="144"/>
      <c r="B805" s="144"/>
      <c r="C805" s="147"/>
      <c r="D805" s="147"/>
      <c r="E805" s="198"/>
      <c r="F805" s="148"/>
      <c r="G805" s="144"/>
      <c r="H805" s="6"/>
      <c r="I805" s="6"/>
      <c r="J805" s="6"/>
      <c r="K805" s="6"/>
      <c r="L805" s="6"/>
      <c r="M805" s="6"/>
      <c r="N805" s="6"/>
      <c r="O805" s="6"/>
      <c r="P805" s="6"/>
      <c r="Q805" s="6"/>
      <c r="R805" s="6"/>
      <c r="S805" s="6"/>
      <c r="T805" s="6"/>
      <c r="U805" s="6"/>
      <c r="V805" s="6"/>
    </row>
    <row r="806" spans="1:22">
      <c r="A806" s="144"/>
      <c r="B806" s="144"/>
      <c r="C806" s="147"/>
      <c r="D806" s="147"/>
      <c r="E806" s="198"/>
      <c r="F806" s="148"/>
      <c r="G806" s="144"/>
      <c r="H806" s="6"/>
      <c r="I806" s="6"/>
      <c r="J806" s="6"/>
      <c r="K806" s="6"/>
      <c r="L806" s="6"/>
      <c r="M806" s="6"/>
      <c r="N806" s="6"/>
      <c r="O806" s="6"/>
      <c r="P806" s="6"/>
      <c r="Q806" s="6"/>
      <c r="R806" s="6"/>
      <c r="S806" s="6"/>
      <c r="T806" s="6"/>
      <c r="U806" s="6"/>
      <c r="V806" s="6"/>
    </row>
    <row r="807" spans="1:22">
      <c r="A807" s="144"/>
      <c r="B807" s="144"/>
      <c r="C807" s="147"/>
      <c r="D807" s="147"/>
      <c r="E807" s="198"/>
      <c r="F807" s="148"/>
      <c r="G807" s="144"/>
      <c r="H807" s="6"/>
      <c r="I807" s="6"/>
      <c r="J807" s="6"/>
      <c r="K807" s="6"/>
      <c r="L807" s="6"/>
      <c r="M807" s="6"/>
      <c r="N807" s="6"/>
      <c r="O807" s="6"/>
      <c r="P807" s="6"/>
      <c r="Q807" s="6"/>
      <c r="R807" s="6"/>
      <c r="S807" s="6"/>
      <c r="T807" s="6"/>
      <c r="U807" s="6"/>
      <c r="V807" s="6"/>
    </row>
    <row r="808" spans="1:22">
      <c r="A808" s="144"/>
      <c r="B808" s="144"/>
      <c r="C808" s="147"/>
      <c r="D808" s="147"/>
      <c r="E808" s="198"/>
      <c r="F808" s="148"/>
      <c r="G808" s="144"/>
      <c r="H808" s="6"/>
      <c r="I808" s="6"/>
      <c r="J808" s="6"/>
      <c r="K808" s="6"/>
      <c r="L808" s="6"/>
      <c r="M808" s="6"/>
      <c r="N808" s="6"/>
      <c r="O808" s="6"/>
      <c r="P808" s="6"/>
      <c r="Q808" s="6"/>
      <c r="R808" s="6"/>
      <c r="S808" s="6"/>
      <c r="T808" s="6"/>
      <c r="U808" s="6"/>
      <c r="V808" s="6"/>
    </row>
    <row r="809" spans="1:22">
      <c r="A809" s="144"/>
      <c r="B809" s="144"/>
      <c r="C809" s="147"/>
      <c r="D809" s="147"/>
      <c r="E809" s="198"/>
      <c r="F809" s="148"/>
      <c r="G809" s="144"/>
      <c r="H809" s="6"/>
      <c r="I809" s="6"/>
      <c r="J809" s="6"/>
      <c r="K809" s="6"/>
      <c r="L809" s="6"/>
      <c r="M809" s="6"/>
      <c r="N809" s="6"/>
      <c r="O809" s="6"/>
      <c r="P809" s="6"/>
      <c r="Q809" s="6"/>
      <c r="R809" s="6"/>
      <c r="S809" s="6"/>
      <c r="T809" s="6"/>
      <c r="U809" s="6"/>
      <c r="V809" s="6"/>
    </row>
    <row r="810" spans="1:22">
      <c r="A810" s="144"/>
      <c r="B810" s="144"/>
      <c r="C810" s="147"/>
      <c r="D810" s="147"/>
      <c r="E810" s="198"/>
      <c r="F810" s="148"/>
      <c r="G810" s="144"/>
      <c r="H810" s="6"/>
      <c r="I810" s="6"/>
      <c r="J810" s="6"/>
      <c r="K810" s="6"/>
      <c r="L810" s="6"/>
      <c r="M810" s="6"/>
      <c r="N810" s="6"/>
      <c r="O810" s="6"/>
      <c r="P810" s="6"/>
      <c r="Q810" s="6"/>
      <c r="R810" s="6"/>
      <c r="S810" s="6"/>
      <c r="T810" s="6"/>
      <c r="U810" s="6"/>
      <c r="V810" s="6"/>
    </row>
    <row r="811" spans="1:22">
      <c r="A811" s="144"/>
      <c r="B811" s="144"/>
      <c r="C811" s="147"/>
      <c r="D811" s="147"/>
      <c r="E811" s="198"/>
      <c r="F811" s="148"/>
      <c r="G811" s="144"/>
      <c r="H811" s="6"/>
      <c r="I811" s="6"/>
      <c r="J811" s="6"/>
      <c r="K811" s="6"/>
      <c r="L811" s="6"/>
      <c r="M811" s="6"/>
      <c r="N811" s="6"/>
      <c r="O811" s="6"/>
      <c r="P811" s="6"/>
      <c r="Q811" s="6"/>
      <c r="R811" s="6"/>
      <c r="S811" s="6"/>
      <c r="T811" s="6"/>
      <c r="U811" s="6"/>
      <c r="V811" s="6"/>
    </row>
    <row r="812" spans="1:22">
      <c r="A812" s="144"/>
      <c r="B812" s="144"/>
      <c r="C812" s="147"/>
      <c r="D812" s="147"/>
      <c r="E812" s="198"/>
      <c r="F812" s="148"/>
      <c r="G812" s="144"/>
      <c r="H812" s="6"/>
      <c r="I812" s="6"/>
      <c r="J812" s="6"/>
      <c r="K812" s="6"/>
      <c r="L812" s="6"/>
      <c r="M812" s="6"/>
      <c r="N812" s="6"/>
      <c r="O812" s="6"/>
      <c r="P812" s="6"/>
      <c r="Q812" s="6"/>
      <c r="R812" s="6"/>
      <c r="S812" s="6"/>
      <c r="T812" s="6"/>
      <c r="U812" s="6"/>
      <c r="V812" s="6"/>
    </row>
    <row r="813" spans="1:22">
      <c r="A813" s="144"/>
      <c r="B813" s="144"/>
      <c r="C813" s="147"/>
      <c r="D813" s="147"/>
      <c r="E813" s="198"/>
      <c r="F813" s="148"/>
      <c r="G813" s="144"/>
      <c r="H813" s="6"/>
      <c r="I813" s="6"/>
      <c r="J813" s="6"/>
      <c r="K813" s="6"/>
      <c r="L813" s="6"/>
      <c r="M813" s="6"/>
      <c r="N813" s="6"/>
      <c r="O813" s="6"/>
      <c r="P813" s="6"/>
      <c r="Q813" s="6"/>
      <c r="R813" s="6"/>
      <c r="S813" s="6"/>
      <c r="T813" s="6"/>
      <c r="U813" s="6"/>
      <c r="V813" s="6"/>
    </row>
    <row r="814" spans="1:22">
      <c r="A814" s="144"/>
      <c r="B814" s="144"/>
      <c r="C814" s="147"/>
      <c r="D814" s="147"/>
      <c r="E814" s="198"/>
      <c r="F814" s="148"/>
      <c r="G814" s="144"/>
      <c r="H814" s="6"/>
      <c r="I814" s="6"/>
      <c r="J814" s="6"/>
      <c r="K814" s="6"/>
      <c r="L814" s="6"/>
      <c r="M814" s="6"/>
      <c r="N814" s="6"/>
      <c r="O814" s="6"/>
      <c r="P814" s="6"/>
      <c r="Q814" s="6"/>
      <c r="R814" s="6"/>
      <c r="S814" s="6"/>
      <c r="T814" s="6"/>
      <c r="U814" s="6"/>
      <c r="V814" s="6"/>
    </row>
    <row r="815" spans="1:22">
      <c r="A815" s="144"/>
      <c r="B815" s="144"/>
      <c r="C815" s="147"/>
      <c r="D815" s="147"/>
      <c r="E815" s="198"/>
      <c r="F815" s="148"/>
      <c r="G815" s="144"/>
      <c r="H815" s="6"/>
      <c r="I815" s="6"/>
      <c r="J815" s="6"/>
      <c r="K815" s="6"/>
      <c r="L815" s="6"/>
      <c r="M815" s="6"/>
      <c r="N815" s="6"/>
      <c r="O815" s="6"/>
      <c r="P815" s="6"/>
      <c r="Q815" s="6"/>
      <c r="R815" s="6"/>
      <c r="S815" s="6"/>
      <c r="T815" s="6"/>
      <c r="U815" s="6"/>
      <c r="V815" s="6"/>
    </row>
    <row r="816" spans="1:22">
      <c r="A816" s="144"/>
      <c r="B816" s="144"/>
      <c r="C816" s="147"/>
      <c r="D816" s="147"/>
      <c r="E816" s="198"/>
      <c r="F816" s="148"/>
      <c r="G816" s="144"/>
      <c r="H816" s="6"/>
      <c r="I816" s="6"/>
      <c r="J816" s="6"/>
      <c r="K816" s="6"/>
      <c r="L816" s="6"/>
      <c r="M816" s="6"/>
      <c r="N816" s="6"/>
      <c r="O816" s="6"/>
      <c r="P816" s="6"/>
      <c r="Q816" s="6"/>
      <c r="R816" s="6"/>
      <c r="S816" s="6"/>
      <c r="T816" s="6"/>
      <c r="U816" s="6"/>
      <c r="V816" s="6"/>
    </row>
    <row r="817" spans="1:22">
      <c r="A817" s="144"/>
      <c r="B817" s="144"/>
      <c r="C817" s="147"/>
      <c r="D817" s="147"/>
      <c r="E817" s="198"/>
      <c r="F817" s="148"/>
      <c r="G817" s="144"/>
      <c r="H817" s="6"/>
      <c r="I817" s="6"/>
      <c r="J817" s="6"/>
      <c r="K817" s="6"/>
      <c r="L817" s="6"/>
      <c r="M817" s="6"/>
      <c r="N817" s="6"/>
      <c r="O817" s="6"/>
      <c r="P817" s="6"/>
      <c r="Q817" s="6"/>
      <c r="R817" s="6"/>
      <c r="S817" s="6"/>
      <c r="T817" s="6"/>
      <c r="U817" s="6"/>
      <c r="V817" s="6"/>
    </row>
    <row r="818" spans="1:22">
      <c r="A818" s="144"/>
      <c r="B818" s="144"/>
      <c r="C818" s="147"/>
      <c r="D818" s="147"/>
      <c r="E818" s="198"/>
      <c r="F818" s="148"/>
      <c r="G818" s="144"/>
      <c r="H818" s="6"/>
      <c r="I818" s="6"/>
      <c r="J818" s="6"/>
      <c r="K818" s="6"/>
      <c r="L818" s="6"/>
      <c r="M818" s="6"/>
      <c r="N818" s="6"/>
      <c r="O818" s="6"/>
      <c r="P818" s="6"/>
      <c r="Q818" s="6"/>
      <c r="R818" s="6"/>
      <c r="S818" s="6"/>
      <c r="T818" s="6"/>
      <c r="U818" s="6"/>
      <c r="V818" s="6"/>
    </row>
    <row r="819" spans="1:22">
      <c r="A819" s="144"/>
      <c r="B819" s="144"/>
      <c r="C819" s="147"/>
      <c r="D819" s="147"/>
      <c r="E819" s="198"/>
      <c r="F819" s="148"/>
      <c r="G819" s="144"/>
      <c r="H819" s="6"/>
      <c r="I819" s="6"/>
      <c r="J819" s="6"/>
      <c r="K819" s="6"/>
      <c r="L819" s="6"/>
      <c r="M819" s="6"/>
      <c r="N819" s="6"/>
      <c r="O819" s="6"/>
      <c r="P819" s="6"/>
      <c r="Q819" s="6"/>
      <c r="R819" s="6"/>
      <c r="S819" s="6"/>
      <c r="T819" s="6"/>
      <c r="U819" s="6"/>
      <c r="V819" s="6"/>
    </row>
    <row r="820" spans="1:22">
      <c r="A820" s="144"/>
      <c r="B820" s="144"/>
      <c r="C820" s="147"/>
      <c r="D820" s="147"/>
      <c r="E820" s="198"/>
      <c r="F820" s="148"/>
      <c r="G820" s="144"/>
      <c r="H820" s="6"/>
      <c r="I820" s="6"/>
      <c r="J820" s="6"/>
      <c r="K820" s="6"/>
      <c r="L820" s="6"/>
      <c r="M820" s="6"/>
      <c r="N820" s="6"/>
      <c r="O820" s="6"/>
      <c r="P820" s="6"/>
      <c r="Q820" s="6"/>
      <c r="R820" s="6"/>
      <c r="S820" s="6"/>
      <c r="T820" s="6"/>
      <c r="U820" s="6"/>
      <c r="V820" s="6"/>
    </row>
    <row r="821" spans="1:22">
      <c r="A821" s="144"/>
      <c r="B821" s="144"/>
      <c r="C821" s="147"/>
      <c r="D821" s="147"/>
      <c r="E821" s="198"/>
      <c r="F821" s="148"/>
      <c r="G821" s="144"/>
      <c r="H821" s="6"/>
      <c r="I821" s="6"/>
      <c r="J821" s="6"/>
      <c r="K821" s="6"/>
      <c r="L821" s="6"/>
      <c r="M821" s="6"/>
      <c r="N821" s="6"/>
      <c r="O821" s="6"/>
      <c r="P821" s="6"/>
      <c r="Q821" s="6"/>
      <c r="R821" s="6"/>
      <c r="S821" s="6"/>
      <c r="T821" s="6"/>
      <c r="U821" s="6"/>
      <c r="V821" s="6"/>
    </row>
    <row r="822" spans="1:22">
      <c r="A822" s="144"/>
      <c r="B822" s="144"/>
      <c r="C822" s="147"/>
      <c r="D822" s="147"/>
      <c r="E822" s="198"/>
      <c r="F822" s="148"/>
      <c r="G822" s="144"/>
      <c r="H822" s="6"/>
      <c r="I822" s="6"/>
      <c r="J822" s="6"/>
      <c r="K822" s="6"/>
      <c r="L822" s="6"/>
      <c r="M822" s="6"/>
      <c r="N822" s="6"/>
      <c r="O822" s="6"/>
      <c r="P822" s="6"/>
      <c r="Q822" s="6"/>
      <c r="R822" s="6"/>
      <c r="S822" s="6"/>
      <c r="T822" s="6"/>
      <c r="U822" s="6"/>
      <c r="V822" s="6"/>
    </row>
    <row r="823" spans="1:22">
      <c r="A823" s="144"/>
      <c r="B823" s="144"/>
      <c r="C823" s="147"/>
      <c r="D823" s="147"/>
      <c r="E823" s="198"/>
      <c r="F823" s="148"/>
      <c r="G823" s="144"/>
      <c r="H823" s="6"/>
      <c r="I823" s="6"/>
      <c r="J823" s="6"/>
      <c r="K823" s="6"/>
      <c r="L823" s="6"/>
      <c r="M823" s="6"/>
      <c r="N823" s="6"/>
      <c r="O823" s="6"/>
      <c r="P823" s="6"/>
      <c r="Q823" s="6"/>
      <c r="R823" s="6"/>
      <c r="S823" s="6"/>
      <c r="T823" s="6"/>
      <c r="U823" s="6"/>
      <c r="V823" s="6"/>
    </row>
    <row r="824" spans="1:22">
      <c r="A824" s="144"/>
      <c r="B824" s="144"/>
      <c r="C824" s="147"/>
      <c r="D824" s="147"/>
      <c r="E824" s="198"/>
      <c r="F824" s="148"/>
      <c r="G824" s="144"/>
      <c r="H824" s="6"/>
      <c r="I824" s="6"/>
      <c r="J824" s="6"/>
      <c r="K824" s="6"/>
      <c r="L824" s="6"/>
      <c r="M824" s="6"/>
      <c r="N824" s="6"/>
      <c r="O824" s="6"/>
      <c r="P824" s="6"/>
      <c r="Q824" s="6"/>
      <c r="R824" s="6"/>
      <c r="S824" s="6"/>
      <c r="T824" s="6"/>
      <c r="U824" s="6"/>
      <c r="V824" s="6"/>
    </row>
    <row r="825" spans="1:22">
      <c r="A825" s="144"/>
      <c r="B825" s="144"/>
      <c r="C825" s="147"/>
      <c r="D825" s="147"/>
      <c r="E825" s="198"/>
      <c r="F825" s="148"/>
      <c r="G825" s="144"/>
      <c r="H825" s="6"/>
      <c r="I825" s="6"/>
      <c r="J825" s="6"/>
      <c r="K825" s="6"/>
      <c r="L825" s="6"/>
      <c r="M825" s="6"/>
      <c r="N825" s="6"/>
      <c r="O825" s="6"/>
      <c r="P825" s="6"/>
      <c r="Q825" s="6"/>
      <c r="R825" s="6"/>
      <c r="S825" s="6"/>
      <c r="T825" s="6"/>
      <c r="U825" s="6"/>
      <c r="V825" s="6"/>
    </row>
    <row r="826" spans="1:22">
      <c r="A826" s="144"/>
      <c r="B826" s="144"/>
      <c r="C826" s="147"/>
      <c r="D826" s="147"/>
      <c r="E826" s="198"/>
      <c r="F826" s="148"/>
      <c r="G826" s="144"/>
      <c r="H826" s="6"/>
      <c r="I826" s="6"/>
      <c r="J826" s="6"/>
      <c r="K826" s="6"/>
      <c r="L826" s="6"/>
      <c r="M826" s="6"/>
      <c r="N826" s="6"/>
      <c r="O826" s="6"/>
      <c r="P826" s="6"/>
      <c r="Q826" s="6"/>
      <c r="R826" s="6"/>
      <c r="S826" s="6"/>
      <c r="T826" s="6"/>
      <c r="U826" s="6"/>
      <c r="V826" s="6"/>
    </row>
    <row r="827" spans="1:22">
      <c r="A827" s="144"/>
      <c r="B827" s="144"/>
      <c r="C827" s="147"/>
      <c r="D827" s="147"/>
      <c r="E827" s="198"/>
      <c r="F827" s="148"/>
      <c r="G827" s="144"/>
      <c r="H827" s="6"/>
      <c r="I827" s="6"/>
      <c r="J827" s="6"/>
      <c r="K827" s="6"/>
      <c r="L827" s="6"/>
      <c r="M827" s="6"/>
      <c r="N827" s="6"/>
      <c r="O827" s="6"/>
      <c r="P827" s="6"/>
      <c r="Q827" s="6"/>
      <c r="R827" s="6"/>
      <c r="S827" s="6"/>
      <c r="T827" s="6"/>
      <c r="U827" s="6"/>
      <c r="V827" s="6"/>
    </row>
    <row r="828" spans="1:22">
      <c r="A828" s="144"/>
      <c r="B828" s="144"/>
      <c r="C828" s="147"/>
      <c r="D828" s="147"/>
      <c r="E828" s="198"/>
      <c r="F828" s="148"/>
      <c r="G828" s="144"/>
      <c r="H828" s="6"/>
      <c r="I828" s="6"/>
      <c r="J828" s="6"/>
      <c r="K828" s="6"/>
      <c r="L828" s="6"/>
      <c r="M828" s="6"/>
      <c r="N828" s="6"/>
      <c r="O828" s="6"/>
      <c r="P828" s="6"/>
      <c r="Q828" s="6"/>
      <c r="R828" s="6"/>
      <c r="S828" s="6"/>
      <c r="T828" s="6"/>
      <c r="U828" s="6"/>
      <c r="V828" s="6"/>
    </row>
    <row r="829" spans="1:22">
      <c r="A829" s="144"/>
      <c r="B829" s="144"/>
      <c r="C829" s="147"/>
      <c r="D829" s="147"/>
      <c r="E829" s="198"/>
      <c r="F829" s="148"/>
      <c r="G829" s="144"/>
      <c r="H829" s="6"/>
      <c r="I829" s="6"/>
      <c r="J829" s="6"/>
      <c r="K829" s="6"/>
      <c r="L829" s="6"/>
      <c r="M829" s="6"/>
      <c r="N829" s="6"/>
      <c r="O829" s="6"/>
      <c r="P829" s="6"/>
      <c r="Q829" s="6"/>
      <c r="R829" s="6"/>
      <c r="S829" s="6"/>
      <c r="T829" s="6"/>
      <c r="U829" s="6"/>
      <c r="V829" s="6"/>
    </row>
    <row r="830" spans="1:22">
      <c r="A830" s="144"/>
      <c r="B830" s="144"/>
      <c r="C830" s="147"/>
      <c r="D830" s="147"/>
      <c r="E830" s="198"/>
      <c r="F830" s="148"/>
      <c r="G830" s="144"/>
      <c r="H830" s="6"/>
      <c r="I830" s="6"/>
      <c r="J830" s="6"/>
      <c r="K830" s="6"/>
      <c r="L830" s="6"/>
      <c r="M830" s="6"/>
      <c r="N830" s="6"/>
      <c r="O830" s="6"/>
      <c r="P830" s="6"/>
      <c r="Q830" s="6"/>
      <c r="R830" s="6"/>
      <c r="S830" s="6"/>
      <c r="T830" s="6"/>
      <c r="U830" s="6"/>
      <c r="V830" s="6"/>
    </row>
    <row r="831" spans="1:22">
      <c r="A831" s="144"/>
      <c r="B831" s="144"/>
      <c r="C831" s="147"/>
      <c r="D831" s="147"/>
      <c r="E831" s="198"/>
      <c r="F831" s="148"/>
      <c r="G831" s="144"/>
      <c r="H831" s="6"/>
      <c r="I831" s="6"/>
      <c r="J831" s="6"/>
      <c r="K831" s="6"/>
      <c r="L831" s="6"/>
      <c r="M831" s="6"/>
      <c r="N831" s="6"/>
      <c r="O831" s="6"/>
      <c r="P831" s="6"/>
      <c r="Q831" s="6"/>
      <c r="R831" s="6"/>
      <c r="S831" s="6"/>
      <c r="T831" s="6"/>
      <c r="U831" s="6"/>
      <c r="V831" s="6"/>
    </row>
    <row r="832" spans="1:22">
      <c r="A832" s="144"/>
      <c r="B832" s="144"/>
      <c r="C832" s="147"/>
      <c r="D832" s="147"/>
      <c r="E832" s="198"/>
      <c r="F832" s="148"/>
      <c r="G832" s="144"/>
      <c r="H832" s="6"/>
      <c r="I832" s="6"/>
      <c r="J832" s="6"/>
      <c r="K832" s="6"/>
      <c r="L832" s="6"/>
      <c r="M832" s="6"/>
      <c r="N832" s="6"/>
      <c r="O832" s="6"/>
      <c r="P832" s="6"/>
      <c r="Q832" s="6"/>
      <c r="R832" s="6"/>
      <c r="S832" s="6"/>
      <c r="T832" s="6"/>
      <c r="U832" s="6"/>
      <c r="V832" s="6"/>
    </row>
    <row r="833" spans="1:22">
      <c r="A833" s="144"/>
      <c r="B833" s="144"/>
      <c r="C833" s="147"/>
      <c r="D833" s="147"/>
      <c r="E833" s="198"/>
      <c r="F833" s="148"/>
      <c r="G833" s="144"/>
      <c r="H833" s="6"/>
      <c r="I833" s="6"/>
      <c r="J833" s="6"/>
      <c r="K833" s="6"/>
      <c r="L833" s="6"/>
      <c r="M833" s="6"/>
      <c r="N833" s="6"/>
      <c r="O833" s="6"/>
      <c r="P833" s="6"/>
      <c r="Q833" s="6"/>
      <c r="R833" s="6"/>
      <c r="S833" s="6"/>
      <c r="T833" s="6"/>
      <c r="U833" s="6"/>
      <c r="V833" s="6"/>
    </row>
    <row r="834" spans="1:22">
      <c r="A834" s="144"/>
      <c r="B834" s="144"/>
      <c r="C834" s="147"/>
      <c r="D834" s="147"/>
      <c r="E834" s="198"/>
      <c r="F834" s="148"/>
      <c r="G834" s="144"/>
      <c r="H834" s="6"/>
      <c r="I834" s="6"/>
      <c r="J834" s="6"/>
      <c r="K834" s="6"/>
      <c r="L834" s="6"/>
      <c r="M834" s="6"/>
      <c r="N834" s="6"/>
      <c r="O834" s="6"/>
      <c r="P834" s="6"/>
      <c r="Q834" s="6"/>
      <c r="R834" s="6"/>
      <c r="S834" s="6"/>
      <c r="T834" s="6"/>
      <c r="U834" s="6"/>
      <c r="V834" s="6"/>
    </row>
    <row r="835" spans="1:22">
      <c r="A835" s="144"/>
      <c r="B835" s="144"/>
      <c r="C835" s="147"/>
      <c r="D835" s="147"/>
      <c r="E835" s="198"/>
      <c r="F835" s="148"/>
      <c r="G835" s="144"/>
      <c r="H835" s="6"/>
      <c r="I835" s="6"/>
      <c r="J835" s="6"/>
      <c r="K835" s="6"/>
      <c r="L835" s="6"/>
      <c r="M835" s="6"/>
      <c r="N835" s="6"/>
      <c r="O835" s="6"/>
      <c r="P835" s="6"/>
      <c r="Q835" s="6"/>
      <c r="R835" s="6"/>
      <c r="S835" s="6"/>
      <c r="T835" s="6"/>
      <c r="U835" s="6"/>
      <c r="V835" s="6"/>
    </row>
    <row r="836" spans="1:22">
      <c r="A836" s="144"/>
      <c r="B836" s="144"/>
      <c r="C836" s="147"/>
      <c r="D836" s="147"/>
      <c r="E836" s="198"/>
      <c r="F836" s="148"/>
      <c r="G836" s="144"/>
      <c r="H836" s="6"/>
      <c r="I836" s="6"/>
      <c r="J836" s="6"/>
      <c r="K836" s="6"/>
      <c r="L836" s="6"/>
      <c r="M836" s="6"/>
      <c r="N836" s="6"/>
      <c r="O836" s="6"/>
      <c r="P836" s="6"/>
      <c r="Q836" s="6"/>
      <c r="R836" s="6"/>
      <c r="S836" s="6"/>
      <c r="T836" s="6"/>
      <c r="U836" s="6"/>
      <c r="V836" s="6"/>
    </row>
    <row r="837" spans="1:22">
      <c r="A837" s="144"/>
      <c r="B837" s="144"/>
      <c r="C837" s="147"/>
      <c r="D837" s="147"/>
      <c r="E837" s="198"/>
      <c r="F837" s="148"/>
      <c r="G837" s="144"/>
      <c r="H837" s="6"/>
      <c r="I837" s="6"/>
      <c r="J837" s="6"/>
      <c r="K837" s="6"/>
      <c r="L837" s="6"/>
      <c r="M837" s="6"/>
      <c r="N837" s="6"/>
      <c r="O837" s="6"/>
      <c r="P837" s="6"/>
      <c r="Q837" s="6"/>
      <c r="R837" s="6"/>
      <c r="S837" s="6"/>
      <c r="T837" s="6"/>
      <c r="U837" s="6"/>
      <c r="V837" s="6"/>
    </row>
    <row r="838" spans="1:22">
      <c r="A838" s="144"/>
      <c r="B838" s="144"/>
      <c r="C838" s="147"/>
      <c r="D838" s="147"/>
      <c r="E838" s="198"/>
      <c r="F838" s="148"/>
      <c r="G838" s="144"/>
      <c r="H838" s="6"/>
      <c r="I838" s="6"/>
      <c r="J838" s="6"/>
      <c r="K838" s="6"/>
      <c r="L838" s="6"/>
      <c r="M838" s="6"/>
      <c r="N838" s="6"/>
      <c r="O838" s="6"/>
      <c r="P838" s="6"/>
      <c r="Q838" s="6"/>
      <c r="R838" s="6"/>
      <c r="S838" s="6"/>
      <c r="T838" s="6"/>
      <c r="U838" s="6"/>
      <c r="V838" s="6"/>
    </row>
    <row r="839" spans="1:22">
      <c r="A839" s="144"/>
      <c r="B839" s="144"/>
      <c r="C839" s="147"/>
      <c r="D839" s="147"/>
      <c r="E839" s="198"/>
      <c r="F839" s="148"/>
      <c r="G839" s="144"/>
      <c r="H839" s="6"/>
      <c r="I839" s="6"/>
      <c r="J839" s="6"/>
      <c r="K839" s="6"/>
      <c r="L839" s="6"/>
      <c r="M839" s="6"/>
      <c r="N839" s="6"/>
      <c r="O839" s="6"/>
      <c r="P839" s="6"/>
      <c r="Q839" s="6"/>
      <c r="R839" s="6"/>
      <c r="S839" s="6"/>
      <c r="T839" s="6"/>
      <c r="U839" s="6"/>
      <c r="V839" s="6"/>
    </row>
    <row r="840" spans="1:22">
      <c r="A840" s="144"/>
      <c r="B840" s="144"/>
      <c r="C840" s="147"/>
      <c r="D840" s="147"/>
      <c r="E840" s="198"/>
      <c r="F840" s="148"/>
      <c r="G840" s="144"/>
      <c r="H840" s="6"/>
      <c r="I840" s="6"/>
      <c r="J840" s="6"/>
      <c r="K840" s="6"/>
      <c r="L840" s="6"/>
      <c r="M840" s="6"/>
      <c r="N840" s="6"/>
      <c r="O840" s="6"/>
      <c r="P840" s="6"/>
      <c r="Q840" s="6"/>
      <c r="R840" s="6"/>
      <c r="S840" s="6"/>
      <c r="T840" s="6"/>
      <c r="U840" s="6"/>
      <c r="V840" s="6"/>
    </row>
    <row r="841" spans="1:22">
      <c r="A841" s="144"/>
      <c r="B841" s="144"/>
      <c r="C841" s="147"/>
      <c r="D841" s="147"/>
      <c r="E841" s="198"/>
      <c r="F841" s="148"/>
      <c r="G841" s="144"/>
      <c r="H841" s="6"/>
      <c r="I841" s="6"/>
      <c r="J841" s="6"/>
      <c r="K841" s="6"/>
      <c r="L841" s="6"/>
      <c r="M841" s="6"/>
      <c r="N841" s="6"/>
      <c r="O841" s="6"/>
      <c r="P841" s="6"/>
      <c r="Q841" s="6"/>
      <c r="R841" s="6"/>
      <c r="S841" s="6"/>
      <c r="T841" s="6"/>
      <c r="U841" s="6"/>
      <c r="V841" s="6"/>
    </row>
    <row r="842" spans="1:22">
      <c r="A842" s="144"/>
      <c r="B842" s="144"/>
      <c r="C842" s="147"/>
      <c r="D842" s="147"/>
      <c r="E842" s="198"/>
      <c r="F842" s="148"/>
      <c r="G842" s="144"/>
      <c r="H842" s="6"/>
      <c r="I842" s="6"/>
      <c r="J842" s="6"/>
      <c r="K842" s="6"/>
      <c r="L842" s="6"/>
      <c r="M842" s="6"/>
      <c r="N842" s="6"/>
      <c r="O842" s="6"/>
      <c r="P842" s="6"/>
      <c r="Q842" s="6"/>
      <c r="R842" s="6"/>
      <c r="S842" s="6"/>
      <c r="T842" s="6"/>
      <c r="U842" s="6"/>
      <c r="V842" s="6"/>
    </row>
    <row r="843" spans="1:22">
      <c r="A843" s="144"/>
      <c r="B843" s="144"/>
      <c r="C843" s="147"/>
      <c r="D843" s="147"/>
      <c r="E843" s="198"/>
      <c r="F843" s="148"/>
      <c r="G843" s="144"/>
      <c r="H843" s="6"/>
      <c r="I843" s="6"/>
      <c r="J843" s="6"/>
      <c r="K843" s="6"/>
      <c r="L843" s="6"/>
      <c r="M843" s="6"/>
      <c r="N843" s="6"/>
      <c r="O843" s="6"/>
      <c r="P843" s="6"/>
      <c r="Q843" s="6"/>
      <c r="R843" s="6"/>
      <c r="S843" s="6"/>
      <c r="T843" s="6"/>
      <c r="U843" s="6"/>
      <c r="V843" s="6"/>
    </row>
    <row r="844" spans="1:22">
      <c r="A844" s="144"/>
      <c r="B844" s="144"/>
      <c r="C844" s="147"/>
      <c r="D844" s="147"/>
      <c r="E844" s="198"/>
      <c r="F844" s="148"/>
      <c r="G844" s="144"/>
      <c r="H844" s="6"/>
      <c r="I844" s="6"/>
      <c r="J844" s="6"/>
      <c r="K844" s="6"/>
      <c r="L844" s="6"/>
      <c r="M844" s="6"/>
      <c r="N844" s="6"/>
      <c r="O844" s="6"/>
      <c r="P844" s="6"/>
      <c r="Q844" s="6"/>
      <c r="R844" s="6"/>
      <c r="S844" s="6"/>
      <c r="T844" s="6"/>
      <c r="U844" s="6"/>
      <c r="V844" s="6"/>
    </row>
    <row r="845" spans="1:22">
      <c r="A845" s="144"/>
      <c r="B845" s="144"/>
      <c r="C845" s="147"/>
      <c r="D845" s="147"/>
      <c r="E845" s="198"/>
      <c r="F845" s="148"/>
      <c r="G845" s="144"/>
      <c r="H845" s="6"/>
      <c r="I845" s="6"/>
      <c r="J845" s="6"/>
      <c r="K845" s="6"/>
      <c r="L845" s="6"/>
      <c r="M845" s="6"/>
      <c r="N845" s="6"/>
      <c r="O845" s="6"/>
      <c r="P845" s="6"/>
      <c r="Q845" s="6"/>
      <c r="R845" s="6"/>
      <c r="S845" s="6"/>
      <c r="T845" s="6"/>
      <c r="U845" s="6"/>
      <c r="V845" s="6"/>
    </row>
    <row r="846" spans="1:22">
      <c r="A846" s="144"/>
      <c r="B846" s="144"/>
      <c r="C846" s="147"/>
      <c r="D846" s="147"/>
      <c r="E846" s="198"/>
      <c r="F846" s="148"/>
      <c r="G846" s="144"/>
      <c r="H846" s="6"/>
      <c r="I846" s="6"/>
      <c r="J846" s="6"/>
      <c r="K846" s="6"/>
      <c r="L846" s="6"/>
      <c r="M846" s="6"/>
      <c r="N846" s="6"/>
      <c r="O846" s="6"/>
      <c r="P846" s="6"/>
      <c r="Q846" s="6"/>
      <c r="R846" s="6"/>
      <c r="S846" s="6"/>
      <c r="T846" s="6"/>
      <c r="U846" s="6"/>
      <c r="V846" s="6"/>
    </row>
    <row r="847" spans="1:22">
      <c r="A847" s="144"/>
      <c r="B847" s="144"/>
      <c r="C847" s="147"/>
      <c r="D847" s="147"/>
      <c r="E847" s="198"/>
      <c r="F847" s="148"/>
      <c r="G847" s="144"/>
      <c r="H847" s="6"/>
      <c r="I847" s="6"/>
      <c r="J847" s="6"/>
      <c r="K847" s="6"/>
      <c r="L847" s="6"/>
      <c r="M847" s="6"/>
      <c r="N847" s="6"/>
      <c r="O847" s="6"/>
      <c r="P847" s="6"/>
      <c r="Q847" s="6"/>
      <c r="R847" s="6"/>
      <c r="S847" s="6"/>
      <c r="T847" s="6"/>
      <c r="U847" s="6"/>
      <c r="V847" s="6"/>
    </row>
    <row r="848" spans="1:22">
      <c r="A848" s="144"/>
      <c r="B848" s="144"/>
      <c r="C848" s="147"/>
      <c r="D848" s="147"/>
      <c r="E848" s="198"/>
      <c r="F848" s="148"/>
      <c r="G848" s="144"/>
      <c r="H848" s="6"/>
      <c r="I848" s="6"/>
      <c r="J848" s="6"/>
      <c r="K848" s="6"/>
      <c r="L848" s="6"/>
      <c r="M848" s="6"/>
      <c r="N848" s="6"/>
      <c r="O848" s="6"/>
      <c r="P848" s="6"/>
      <c r="Q848" s="6"/>
      <c r="R848" s="6"/>
      <c r="S848" s="6"/>
      <c r="T848" s="6"/>
      <c r="U848" s="6"/>
      <c r="V848" s="6"/>
    </row>
    <row r="849" spans="1:22">
      <c r="A849" s="144"/>
      <c r="B849" s="144"/>
      <c r="C849" s="147"/>
      <c r="D849" s="147"/>
      <c r="E849" s="198"/>
      <c r="F849" s="148"/>
      <c r="G849" s="144"/>
      <c r="H849" s="6"/>
      <c r="I849" s="6"/>
      <c r="J849" s="6"/>
      <c r="K849" s="6"/>
      <c r="L849" s="6"/>
      <c r="M849" s="6"/>
      <c r="N849" s="6"/>
      <c r="O849" s="6"/>
      <c r="P849" s="6"/>
      <c r="Q849" s="6"/>
      <c r="R849" s="6"/>
      <c r="S849" s="6"/>
      <c r="T849" s="6"/>
      <c r="U849" s="6"/>
      <c r="V849" s="6"/>
    </row>
    <row r="850" spans="1:22">
      <c r="A850" s="144"/>
      <c r="B850" s="144"/>
      <c r="C850" s="147"/>
      <c r="D850" s="147"/>
      <c r="E850" s="198"/>
      <c r="F850" s="148"/>
      <c r="G850" s="144"/>
      <c r="H850" s="6"/>
      <c r="I850" s="6"/>
      <c r="J850" s="6"/>
      <c r="K850" s="6"/>
      <c r="L850" s="6"/>
      <c r="M850" s="6"/>
      <c r="N850" s="6"/>
      <c r="O850" s="6"/>
      <c r="P850" s="6"/>
      <c r="Q850" s="6"/>
      <c r="R850" s="6"/>
      <c r="S850" s="6"/>
      <c r="T850" s="6"/>
      <c r="U850" s="6"/>
      <c r="V850" s="6"/>
    </row>
    <row r="851" spans="1:22">
      <c r="A851" s="144"/>
      <c r="B851" s="144"/>
      <c r="C851" s="147"/>
      <c r="D851" s="147"/>
      <c r="E851" s="198"/>
      <c r="F851" s="148"/>
      <c r="G851" s="144"/>
      <c r="H851" s="6"/>
      <c r="I851" s="6"/>
      <c r="J851" s="6"/>
      <c r="K851" s="6"/>
      <c r="L851" s="6"/>
      <c r="M851" s="6"/>
      <c r="N851" s="6"/>
      <c r="O851" s="6"/>
      <c r="P851" s="6"/>
      <c r="Q851" s="6"/>
      <c r="R851" s="6"/>
      <c r="S851" s="6"/>
      <c r="T851" s="6"/>
      <c r="U851" s="6"/>
      <c r="V851" s="6"/>
    </row>
    <row r="852" spans="1:22">
      <c r="A852" s="144"/>
      <c r="B852" s="144"/>
      <c r="C852" s="147"/>
      <c r="D852" s="147"/>
      <c r="E852" s="198"/>
      <c r="F852" s="148"/>
      <c r="G852" s="144"/>
      <c r="H852" s="6"/>
      <c r="I852" s="6"/>
      <c r="J852" s="6"/>
      <c r="K852" s="6"/>
      <c r="L852" s="6"/>
      <c r="M852" s="6"/>
      <c r="N852" s="6"/>
      <c r="O852" s="6"/>
      <c r="P852" s="6"/>
      <c r="Q852" s="6"/>
      <c r="R852" s="6"/>
      <c r="S852" s="6"/>
      <c r="T852" s="6"/>
      <c r="U852" s="6"/>
      <c r="V852" s="6"/>
    </row>
    <row r="853" spans="1:22">
      <c r="A853" s="144"/>
      <c r="B853" s="144"/>
      <c r="C853" s="147"/>
      <c r="D853" s="147"/>
      <c r="E853" s="198"/>
      <c r="F853" s="148"/>
      <c r="G853" s="144"/>
      <c r="H853" s="6"/>
      <c r="I853" s="6"/>
      <c r="J853" s="6"/>
      <c r="K853" s="6"/>
      <c r="L853" s="6"/>
      <c r="M853" s="6"/>
      <c r="N853" s="6"/>
      <c r="O853" s="6"/>
      <c r="P853" s="6"/>
      <c r="Q853" s="6"/>
      <c r="R853" s="6"/>
      <c r="S853" s="6"/>
      <c r="T853" s="6"/>
      <c r="U853" s="6"/>
      <c r="V853" s="6"/>
    </row>
    <row r="854" spans="1:22">
      <c r="A854" s="144"/>
      <c r="B854" s="144"/>
      <c r="C854" s="147"/>
      <c r="D854" s="147"/>
      <c r="E854" s="198"/>
      <c r="F854" s="148"/>
      <c r="G854" s="144"/>
      <c r="H854" s="6"/>
      <c r="I854" s="6"/>
      <c r="J854" s="6"/>
      <c r="K854" s="6"/>
      <c r="L854" s="6"/>
      <c r="M854" s="6"/>
      <c r="N854" s="6"/>
      <c r="O854" s="6"/>
      <c r="P854" s="6"/>
      <c r="Q854" s="6"/>
      <c r="R854" s="6"/>
      <c r="S854" s="6"/>
      <c r="T854" s="6"/>
      <c r="U854" s="6"/>
      <c r="V854" s="6"/>
    </row>
    <row r="855" spans="1:22">
      <c r="A855" s="144"/>
      <c r="B855" s="144"/>
      <c r="C855" s="147"/>
      <c r="D855" s="147"/>
      <c r="E855" s="198"/>
      <c r="F855" s="148"/>
      <c r="G855" s="144"/>
      <c r="H855" s="6"/>
      <c r="I855" s="6"/>
      <c r="J855" s="6"/>
      <c r="K855" s="6"/>
      <c r="L855" s="6"/>
      <c r="M855" s="6"/>
      <c r="N855" s="6"/>
      <c r="O855" s="6"/>
      <c r="P855" s="6"/>
      <c r="Q855" s="6"/>
      <c r="R855" s="6"/>
      <c r="S855" s="6"/>
      <c r="T855" s="6"/>
      <c r="U855" s="6"/>
      <c r="V855" s="6"/>
    </row>
    <row r="856" spans="1:22">
      <c r="A856" s="144"/>
      <c r="B856" s="144"/>
      <c r="C856" s="147"/>
      <c r="D856" s="147"/>
      <c r="E856" s="198"/>
      <c r="F856" s="148"/>
      <c r="G856" s="144"/>
      <c r="H856" s="6"/>
      <c r="I856" s="6"/>
      <c r="J856" s="6"/>
      <c r="K856" s="6"/>
      <c r="L856" s="6"/>
      <c r="M856" s="6"/>
      <c r="N856" s="6"/>
      <c r="O856" s="6"/>
      <c r="P856" s="6"/>
      <c r="Q856" s="6"/>
      <c r="R856" s="6"/>
      <c r="S856" s="6"/>
      <c r="T856" s="6"/>
      <c r="U856" s="6"/>
      <c r="V856" s="6"/>
    </row>
    <row r="857" spans="1:22">
      <c r="A857" s="144"/>
      <c r="B857" s="144"/>
      <c r="C857" s="147"/>
      <c r="D857" s="147"/>
      <c r="E857" s="198"/>
      <c r="F857" s="148"/>
      <c r="G857" s="144"/>
      <c r="H857" s="6"/>
      <c r="I857" s="6"/>
      <c r="J857" s="6"/>
      <c r="K857" s="6"/>
      <c r="L857" s="6"/>
      <c r="M857" s="6"/>
      <c r="N857" s="6"/>
      <c r="O857" s="6"/>
      <c r="P857" s="6"/>
      <c r="Q857" s="6"/>
      <c r="R857" s="6"/>
      <c r="S857" s="6"/>
      <c r="T857" s="6"/>
      <c r="U857" s="6"/>
      <c r="V857" s="6"/>
    </row>
    <row r="858" spans="1:22">
      <c r="A858" s="144"/>
      <c r="B858" s="144"/>
      <c r="C858" s="147"/>
      <c r="D858" s="147"/>
      <c r="E858" s="198"/>
      <c r="F858" s="148"/>
      <c r="G858" s="144"/>
      <c r="H858" s="6"/>
      <c r="I858" s="6"/>
      <c r="J858" s="6"/>
      <c r="K858" s="6"/>
      <c r="L858" s="6"/>
      <c r="M858" s="6"/>
      <c r="N858" s="6"/>
      <c r="O858" s="6"/>
      <c r="P858" s="6"/>
      <c r="Q858" s="6"/>
      <c r="R858" s="6"/>
      <c r="S858" s="6"/>
      <c r="T858" s="6"/>
      <c r="U858" s="6"/>
      <c r="V858" s="6"/>
    </row>
    <row r="859" spans="1:22">
      <c r="A859" s="144"/>
      <c r="B859" s="144"/>
      <c r="C859" s="147"/>
      <c r="D859" s="147"/>
      <c r="E859" s="198"/>
      <c r="F859" s="148"/>
      <c r="G859" s="144"/>
      <c r="H859" s="6"/>
      <c r="I859" s="6"/>
      <c r="J859" s="6"/>
      <c r="K859" s="6"/>
      <c r="L859" s="6"/>
      <c r="M859" s="6"/>
      <c r="N859" s="6"/>
      <c r="O859" s="6"/>
      <c r="P859" s="6"/>
      <c r="Q859" s="6"/>
      <c r="R859" s="6"/>
      <c r="S859" s="6"/>
      <c r="T859" s="6"/>
      <c r="U859" s="6"/>
      <c r="V859" s="6"/>
    </row>
    <row r="860" spans="1:22">
      <c r="A860" s="144"/>
      <c r="B860" s="144"/>
      <c r="C860" s="147"/>
      <c r="D860" s="147"/>
      <c r="E860" s="198"/>
      <c r="F860" s="148"/>
      <c r="G860" s="144"/>
      <c r="H860" s="6"/>
      <c r="I860" s="6"/>
      <c r="J860" s="6"/>
      <c r="K860" s="6"/>
      <c r="L860" s="6"/>
      <c r="M860" s="6"/>
      <c r="N860" s="6"/>
      <c r="O860" s="6"/>
      <c r="P860" s="6"/>
      <c r="Q860" s="6"/>
      <c r="R860" s="6"/>
      <c r="S860" s="6"/>
      <c r="T860" s="6"/>
      <c r="U860" s="6"/>
      <c r="V860" s="6"/>
    </row>
    <row r="861" spans="1:22">
      <c r="A861" s="144"/>
      <c r="B861" s="144"/>
      <c r="C861" s="147"/>
      <c r="D861" s="147"/>
      <c r="E861" s="198"/>
      <c r="F861" s="148"/>
      <c r="G861" s="144"/>
      <c r="H861" s="6"/>
      <c r="I861" s="6"/>
      <c r="J861" s="6"/>
      <c r="K861" s="6"/>
      <c r="L861" s="6"/>
      <c r="M861" s="6"/>
      <c r="N861" s="6"/>
      <c r="O861" s="6"/>
      <c r="P861" s="6"/>
      <c r="Q861" s="6"/>
      <c r="R861" s="6"/>
      <c r="S861" s="6"/>
      <c r="T861" s="6"/>
      <c r="U861" s="6"/>
      <c r="V861" s="6"/>
    </row>
    <row r="862" spans="1:22">
      <c r="A862" s="144"/>
      <c r="B862" s="144"/>
      <c r="C862" s="147"/>
      <c r="D862" s="147"/>
      <c r="E862" s="198"/>
      <c r="F862" s="148"/>
      <c r="G862" s="144"/>
      <c r="H862" s="6"/>
      <c r="I862" s="6"/>
      <c r="J862" s="6"/>
      <c r="K862" s="6"/>
      <c r="L862" s="6"/>
      <c r="M862" s="6"/>
      <c r="N862" s="6"/>
      <c r="O862" s="6"/>
      <c r="P862" s="6"/>
      <c r="Q862" s="6"/>
      <c r="R862" s="6"/>
      <c r="S862" s="6"/>
      <c r="T862" s="6"/>
      <c r="U862" s="6"/>
      <c r="V862" s="6"/>
    </row>
    <row r="863" spans="1:22">
      <c r="A863" s="144"/>
      <c r="B863" s="144"/>
      <c r="C863" s="147"/>
      <c r="D863" s="147"/>
      <c r="E863" s="198"/>
      <c r="F863" s="148"/>
      <c r="G863" s="144"/>
      <c r="H863" s="6"/>
      <c r="I863" s="6"/>
      <c r="J863" s="6"/>
      <c r="K863" s="6"/>
      <c r="L863" s="6"/>
      <c r="M863" s="6"/>
      <c r="N863" s="6"/>
      <c r="O863" s="6"/>
      <c r="P863" s="6"/>
      <c r="Q863" s="6"/>
      <c r="R863" s="6"/>
      <c r="S863" s="6"/>
      <c r="T863" s="6"/>
      <c r="U863" s="6"/>
      <c r="V863" s="6"/>
    </row>
    <row r="864" spans="1:22">
      <c r="A864" s="144"/>
      <c r="B864" s="144"/>
      <c r="C864" s="147"/>
      <c r="D864" s="147"/>
      <c r="E864" s="198"/>
      <c r="F864" s="148"/>
      <c r="G864" s="144"/>
      <c r="H864" s="6"/>
      <c r="I864" s="6"/>
      <c r="J864" s="6"/>
      <c r="K864" s="6"/>
      <c r="L864" s="6"/>
      <c r="M864" s="6"/>
      <c r="N864" s="6"/>
      <c r="O864" s="6"/>
      <c r="P864" s="6"/>
      <c r="Q864" s="6"/>
      <c r="R864" s="6"/>
      <c r="S864" s="6"/>
      <c r="T864" s="6"/>
      <c r="U864" s="6"/>
      <c r="V864" s="6"/>
    </row>
    <row r="865" spans="1:22">
      <c r="A865" s="144"/>
      <c r="B865" s="144"/>
      <c r="C865" s="147"/>
      <c r="D865" s="147"/>
      <c r="E865" s="198"/>
      <c r="F865" s="148"/>
      <c r="G865" s="144"/>
      <c r="H865" s="6"/>
      <c r="I865" s="6"/>
      <c r="J865" s="6"/>
      <c r="K865" s="6"/>
      <c r="L865" s="6"/>
      <c r="M865" s="6"/>
      <c r="N865" s="6"/>
      <c r="O865" s="6"/>
      <c r="P865" s="6"/>
      <c r="Q865" s="6"/>
      <c r="R865" s="6"/>
      <c r="S865" s="6"/>
      <c r="T865" s="6"/>
      <c r="U865" s="6"/>
      <c r="V865" s="6"/>
    </row>
    <row r="866" spans="1:22">
      <c r="A866" s="144"/>
      <c r="B866" s="144"/>
      <c r="C866" s="147"/>
      <c r="D866" s="147"/>
      <c r="E866" s="198"/>
      <c r="F866" s="148"/>
      <c r="G866" s="144"/>
      <c r="H866" s="6"/>
      <c r="I866" s="6"/>
      <c r="J866" s="6"/>
      <c r="K866" s="6"/>
      <c r="L866" s="6"/>
      <c r="M866" s="6"/>
      <c r="N866" s="6"/>
      <c r="O866" s="6"/>
      <c r="P866" s="6"/>
      <c r="Q866" s="6"/>
      <c r="R866" s="6"/>
      <c r="S866" s="6"/>
      <c r="T866" s="6"/>
      <c r="U866" s="6"/>
      <c r="V866" s="6"/>
    </row>
    <row r="867" spans="1:22">
      <c r="A867" s="144"/>
      <c r="B867" s="144"/>
      <c r="C867" s="147"/>
      <c r="D867" s="147"/>
      <c r="E867" s="198"/>
      <c r="F867" s="148"/>
      <c r="G867" s="144"/>
      <c r="H867" s="6"/>
      <c r="I867" s="6"/>
      <c r="J867" s="6"/>
      <c r="K867" s="6"/>
      <c r="L867" s="6"/>
      <c r="M867" s="6"/>
      <c r="N867" s="6"/>
      <c r="O867" s="6"/>
      <c r="P867" s="6"/>
      <c r="Q867" s="6"/>
      <c r="R867" s="6"/>
      <c r="S867" s="6"/>
      <c r="T867" s="6"/>
      <c r="U867" s="6"/>
      <c r="V867" s="6"/>
    </row>
    <row r="868" spans="1:22">
      <c r="A868" s="144"/>
      <c r="B868" s="144"/>
      <c r="C868" s="147"/>
      <c r="D868" s="147"/>
      <c r="E868" s="198"/>
      <c r="F868" s="148"/>
      <c r="G868" s="144"/>
      <c r="H868" s="6"/>
      <c r="I868" s="6"/>
      <c r="J868" s="6"/>
      <c r="K868" s="6"/>
      <c r="L868" s="6"/>
      <c r="M868" s="6"/>
      <c r="N868" s="6"/>
      <c r="O868" s="6"/>
      <c r="P868" s="6"/>
      <c r="Q868" s="6"/>
      <c r="R868" s="6"/>
      <c r="S868" s="6"/>
      <c r="T868" s="6"/>
      <c r="U868" s="6"/>
      <c r="V868" s="6"/>
    </row>
    <row r="869" spans="1:22">
      <c r="A869" s="144"/>
      <c r="B869" s="144"/>
      <c r="C869" s="147"/>
      <c r="D869" s="147"/>
      <c r="E869" s="198"/>
      <c r="F869" s="148"/>
      <c r="G869" s="144"/>
      <c r="H869" s="6"/>
      <c r="I869" s="6"/>
      <c r="J869" s="6"/>
      <c r="K869" s="6"/>
      <c r="L869" s="6"/>
      <c r="M869" s="6"/>
      <c r="N869" s="6"/>
      <c r="O869" s="6"/>
      <c r="P869" s="6"/>
      <c r="Q869" s="6"/>
      <c r="R869" s="6"/>
      <c r="S869" s="6"/>
      <c r="T869" s="6"/>
      <c r="U869" s="6"/>
      <c r="V869" s="6"/>
    </row>
    <row r="870" spans="1:22">
      <c r="A870" s="144"/>
      <c r="B870" s="144"/>
      <c r="C870" s="147"/>
      <c r="D870" s="147"/>
      <c r="E870" s="198"/>
      <c r="F870" s="148"/>
      <c r="G870" s="144"/>
      <c r="H870" s="6"/>
      <c r="I870" s="6"/>
      <c r="J870" s="6"/>
      <c r="K870" s="6"/>
      <c r="L870" s="6"/>
      <c r="M870" s="6"/>
      <c r="N870" s="6"/>
      <c r="O870" s="6"/>
      <c r="P870" s="6"/>
      <c r="Q870" s="6"/>
      <c r="R870" s="6"/>
      <c r="S870" s="6"/>
      <c r="T870" s="6"/>
      <c r="U870" s="6"/>
      <c r="V870" s="6"/>
    </row>
    <row r="871" spans="1:22">
      <c r="A871" s="144"/>
      <c r="B871" s="144"/>
      <c r="C871" s="147"/>
      <c r="D871" s="147"/>
      <c r="E871" s="198"/>
      <c r="F871" s="148"/>
      <c r="G871" s="144"/>
      <c r="H871" s="6"/>
      <c r="I871" s="6"/>
      <c r="J871" s="6"/>
      <c r="K871" s="6"/>
      <c r="L871" s="6"/>
      <c r="M871" s="6"/>
      <c r="N871" s="6"/>
      <c r="O871" s="6"/>
      <c r="P871" s="6"/>
      <c r="Q871" s="6"/>
      <c r="R871" s="6"/>
      <c r="S871" s="6"/>
      <c r="T871" s="6"/>
      <c r="U871" s="6"/>
      <c r="V871" s="6"/>
    </row>
    <row r="872" spans="1:22">
      <c r="A872" s="144"/>
      <c r="B872" s="144"/>
      <c r="C872" s="147"/>
      <c r="D872" s="147"/>
      <c r="E872" s="198"/>
      <c r="F872" s="148"/>
      <c r="G872" s="144"/>
      <c r="H872" s="6"/>
      <c r="I872" s="6"/>
      <c r="J872" s="6"/>
      <c r="K872" s="6"/>
      <c r="L872" s="6"/>
      <c r="M872" s="6"/>
      <c r="N872" s="6"/>
      <c r="O872" s="6"/>
      <c r="P872" s="6"/>
      <c r="Q872" s="6"/>
      <c r="R872" s="6"/>
      <c r="S872" s="6"/>
      <c r="T872" s="6"/>
      <c r="U872" s="6"/>
      <c r="V872" s="6"/>
    </row>
    <row r="873" spans="1:22">
      <c r="A873" s="144"/>
      <c r="B873" s="144"/>
      <c r="C873" s="147"/>
      <c r="D873" s="147"/>
      <c r="E873" s="198"/>
      <c r="F873" s="148"/>
      <c r="G873" s="144"/>
      <c r="H873" s="6"/>
      <c r="I873" s="6"/>
      <c r="J873" s="6"/>
      <c r="K873" s="6"/>
      <c r="L873" s="6"/>
      <c r="M873" s="6"/>
      <c r="N873" s="6"/>
      <c r="O873" s="6"/>
      <c r="P873" s="6"/>
      <c r="Q873" s="6"/>
      <c r="R873" s="6"/>
      <c r="S873" s="6"/>
      <c r="T873" s="6"/>
      <c r="U873" s="6"/>
      <c r="V873" s="6"/>
    </row>
    <row r="874" spans="1:22">
      <c r="A874" s="144"/>
      <c r="B874" s="144"/>
      <c r="C874" s="147"/>
      <c r="D874" s="147"/>
      <c r="E874" s="198"/>
      <c r="F874" s="148"/>
      <c r="G874" s="144"/>
      <c r="H874" s="6"/>
      <c r="I874" s="6"/>
      <c r="J874" s="6"/>
      <c r="K874" s="6"/>
      <c r="L874" s="6"/>
      <c r="M874" s="6"/>
      <c r="N874" s="6"/>
      <c r="O874" s="6"/>
      <c r="P874" s="6"/>
      <c r="Q874" s="6"/>
      <c r="R874" s="6"/>
      <c r="S874" s="6"/>
      <c r="T874" s="6"/>
      <c r="U874" s="6"/>
      <c r="V874" s="6"/>
    </row>
    <row r="875" spans="1:22">
      <c r="A875" s="144"/>
      <c r="B875" s="144"/>
      <c r="C875" s="147"/>
      <c r="D875" s="147"/>
      <c r="E875" s="198"/>
      <c r="F875" s="148"/>
      <c r="G875" s="144"/>
      <c r="H875" s="6"/>
      <c r="I875" s="6"/>
      <c r="J875" s="6"/>
      <c r="K875" s="6"/>
      <c r="L875" s="6"/>
      <c r="M875" s="6"/>
      <c r="N875" s="6"/>
      <c r="O875" s="6"/>
      <c r="P875" s="6"/>
      <c r="Q875" s="6"/>
      <c r="R875" s="6"/>
      <c r="S875" s="6"/>
      <c r="T875" s="6"/>
      <c r="U875" s="6"/>
      <c r="V875" s="6"/>
    </row>
    <row r="876" spans="1:22">
      <c r="A876" s="144"/>
      <c r="B876" s="144"/>
      <c r="C876" s="147"/>
      <c r="D876" s="147"/>
      <c r="E876" s="198"/>
      <c r="F876" s="148"/>
      <c r="G876" s="144"/>
      <c r="H876" s="6"/>
      <c r="I876" s="6"/>
      <c r="J876" s="6"/>
      <c r="K876" s="6"/>
      <c r="L876" s="6"/>
      <c r="M876" s="6"/>
      <c r="N876" s="6"/>
      <c r="O876" s="6"/>
      <c r="P876" s="6"/>
      <c r="Q876" s="6"/>
      <c r="R876" s="6"/>
      <c r="S876" s="6"/>
      <c r="T876" s="6"/>
      <c r="U876" s="6"/>
      <c r="V876" s="6"/>
    </row>
    <row r="877" spans="1:22">
      <c r="A877" s="144"/>
      <c r="B877" s="144"/>
      <c r="C877" s="147"/>
      <c r="D877" s="147"/>
      <c r="E877" s="198"/>
      <c r="F877" s="148"/>
      <c r="G877" s="144"/>
      <c r="H877" s="6"/>
      <c r="I877" s="6"/>
      <c r="J877" s="6"/>
      <c r="K877" s="6"/>
      <c r="L877" s="6"/>
      <c r="M877" s="6"/>
      <c r="N877" s="6"/>
      <c r="O877" s="6"/>
      <c r="P877" s="6"/>
      <c r="Q877" s="6"/>
      <c r="R877" s="6"/>
      <c r="S877" s="6"/>
      <c r="T877" s="6"/>
      <c r="U877" s="6"/>
      <c r="V877" s="6"/>
    </row>
    <row r="878" spans="1:22">
      <c r="A878" s="144"/>
      <c r="B878" s="144"/>
      <c r="C878" s="147"/>
      <c r="D878" s="147"/>
      <c r="E878" s="198"/>
      <c r="F878" s="148"/>
      <c r="G878" s="144"/>
      <c r="H878" s="6"/>
      <c r="I878" s="6"/>
      <c r="J878" s="6"/>
      <c r="K878" s="6"/>
      <c r="L878" s="6"/>
      <c r="M878" s="6"/>
      <c r="N878" s="6"/>
      <c r="O878" s="6"/>
      <c r="P878" s="6"/>
      <c r="Q878" s="6"/>
      <c r="R878" s="6"/>
      <c r="S878" s="6"/>
      <c r="T878" s="6"/>
      <c r="U878" s="6"/>
      <c r="V878" s="6"/>
    </row>
    <row r="879" spans="1:22">
      <c r="A879" s="144"/>
      <c r="B879" s="144"/>
      <c r="C879" s="147"/>
      <c r="D879" s="147"/>
      <c r="E879" s="198"/>
      <c r="F879" s="148"/>
      <c r="G879" s="144"/>
      <c r="H879" s="6"/>
      <c r="I879" s="6"/>
      <c r="J879" s="6"/>
      <c r="K879" s="6"/>
      <c r="L879" s="6"/>
      <c r="M879" s="6"/>
      <c r="N879" s="6"/>
      <c r="O879" s="6"/>
      <c r="P879" s="6"/>
      <c r="Q879" s="6"/>
      <c r="R879" s="6"/>
      <c r="S879" s="6"/>
      <c r="T879" s="6"/>
      <c r="U879" s="6"/>
      <c r="V879" s="6"/>
    </row>
    <row r="880" spans="1:22">
      <c r="A880" s="144"/>
      <c r="B880" s="144"/>
      <c r="C880" s="147"/>
      <c r="D880" s="147"/>
      <c r="E880" s="198"/>
      <c r="F880" s="148"/>
      <c r="G880" s="144"/>
      <c r="H880" s="6"/>
      <c r="I880" s="6"/>
      <c r="J880" s="6"/>
      <c r="K880" s="6"/>
      <c r="L880" s="6"/>
      <c r="M880" s="6"/>
      <c r="N880" s="6"/>
      <c r="O880" s="6"/>
      <c r="P880" s="6"/>
      <c r="Q880" s="6"/>
      <c r="R880" s="6"/>
      <c r="S880" s="6"/>
      <c r="T880" s="6"/>
      <c r="U880" s="6"/>
      <c r="V880" s="6"/>
    </row>
    <row r="881" spans="1:22">
      <c r="A881" s="144"/>
      <c r="B881" s="144"/>
      <c r="C881" s="147"/>
      <c r="D881" s="147"/>
      <c r="E881" s="198"/>
      <c r="F881" s="148"/>
      <c r="G881" s="144"/>
      <c r="H881" s="6"/>
      <c r="I881" s="6"/>
      <c r="J881" s="6"/>
      <c r="K881" s="6"/>
      <c r="L881" s="6"/>
      <c r="M881" s="6"/>
      <c r="N881" s="6"/>
      <c r="O881" s="6"/>
      <c r="P881" s="6"/>
      <c r="Q881" s="6"/>
      <c r="R881" s="6"/>
      <c r="S881" s="6"/>
      <c r="T881" s="6"/>
      <c r="U881" s="6"/>
      <c r="V881" s="6"/>
    </row>
    <row r="882" spans="1:22">
      <c r="A882" s="144"/>
      <c r="B882" s="144"/>
      <c r="C882" s="147"/>
      <c r="D882" s="147"/>
      <c r="E882" s="198"/>
      <c r="F882" s="148"/>
      <c r="G882" s="144"/>
      <c r="H882" s="6"/>
      <c r="I882" s="6"/>
      <c r="J882" s="6"/>
      <c r="K882" s="6"/>
      <c r="L882" s="6"/>
      <c r="M882" s="6"/>
      <c r="N882" s="6"/>
      <c r="O882" s="6"/>
      <c r="P882" s="6"/>
      <c r="Q882" s="6"/>
      <c r="R882" s="6"/>
      <c r="S882" s="6"/>
      <c r="T882" s="6"/>
      <c r="U882" s="6"/>
      <c r="V882" s="6"/>
    </row>
    <row r="883" spans="1:22">
      <c r="A883" s="144"/>
      <c r="B883" s="144"/>
      <c r="C883" s="147"/>
      <c r="D883" s="147"/>
      <c r="E883" s="198"/>
      <c r="F883" s="148"/>
      <c r="G883" s="144"/>
      <c r="H883" s="6"/>
      <c r="I883" s="6"/>
      <c r="J883" s="6"/>
      <c r="K883" s="6"/>
      <c r="L883" s="6"/>
      <c r="M883" s="6"/>
      <c r="N883" s="6"/>
      <c r="O883" s="6"/>
      <c r="P883" s="6"/>
      <c r="Q883" s="6"/>
      <c r="R883" s="6"/>
      <c r="S883" s="6"/>
      <c r="T883" s="6"/>
      <c r="U883" s="6"/>
      <c r="V883" s="6"/>
    </row>
    <row r="884" spans="1:22">
      <c r="A884" s="144"/>
      <c r="B884" s="144"/>
      <c r="C884" s="147"/>
      <c r="D884" s="147"/>
      <c r="E884" s="198"/>
      <c r="F884" s="148"/>
      <c r="G884" s="144"/>
      <c r="H884" s="6"/>
      <c r="I884" s="6"/>
      <c r="J884" s="6"/>
      <c r="K884" s="6"/>
      <c r="L884" s="6"/>
      <c r="M884" s="6"/>
      <c r="N884" s="6"/>
      <c r="O884" s="6"/>
      <c r="P884" s="6"/>
      <c r="Q884" s="6"/>
      <c r="R884" s="6"/>
      <c r="S884" s="6"/>
      <c r="T884" s="6"/>
      <c r="U884" s="6"/>
      <c r="V884" s="6"/>
    </row>
    <row r="885" spans="1:22">
      <c r="A885" s="144"/>
      <c r="B885" s="144"/>
      <c r="C885" s="147"/>
      <c r="D885" s="147"/>
      <c r="E885" s="198"/>
      <c r="F885" s="148"/>
      <c r="G885" s="144"/>
      <c r="H885" s="6"/>
      <c r="I885" s="6"/>
      <c r="J885" s="6"/>
      <c r="K885" s="6"/>
      <c r="L885" s="6"/>
      <c r="M885" s="6"/>
      <c r="N885" s="6"/>
      <c r="O885" s="6"/>
      <c r="P885" s="6"/>
      <c r="Q885" s="6"/>
      <c r="R885" s="6"/>
      <c r="S885" s="6"/>
      <c r="T885" s="6"/>
      <c r="U885" s="6"/>
      <c r="V885" s="6"/>
    </row>
    <row r="886" spans="1:22">
      <c r="A886" s="144"/>
      <c r="B886" s="144"/>
      <c r="C886" s="147"/>
      <c r="D886" s="147"/>
      <c r="E886" s="198"/>
      <c r="F886" s="148"/>
      <c r="G886" s="144"/>
      <c r="H886" s="6"/>
      <c r="I886" s="6"/>
      <c r="J886" s="6"/>
      <c r="K886" s="6"/>
      <c r="L886" s="6"/>
      <c r="M886" s="6"/>
      <c r="N886" s="6"/>
      <c r="O886" s="6"/>
      <c r="P886" s="6"/>
      <c r="Q886" s="6"/>
      <c r="R886" s="6"/>
      <c r="S886" s="6"/>
      <c r="T886" s="6"/>
      <c r="U886" s="6"/>
      <c r="V886" s="6"/>
    </row>
    <row r="887" spans="1:22">
      <c r="A887" s="144"/>
      <c r="B887" s="144"/>
      <c r="C887" s="147"/>
      <c r="D887" s="147"/>
      <c r="E887" s="198"/>
      <c r="F887" s="148"/>
      <c r="G887" s="144"/>
      <c r="H887" s="6"/>
      <c r="I887" s="6"/>
      <c r="J887" s="6"/>
      <c r="K887" s="6"/>
      <c r="L887" s="6"/>
      <c r="M887" s="6"/>
      <c r="N887" s="6"/>
      <c r="O887" s="6"/>
      <c r="P887" s="6"/>
      <c r="Q887" s="6"/>
      <c r="R887" s="6"/>
      <c r="S887" s="6"/>
      <c r="T887" s="6"/>
      <c r="U887" s="6"/>
      <c r="V887" s="6"/>
    </row>
    <row r="888" spans="1:22">
      <c r="A888" s="144"/>
      <c r="B888" s="144"/>
      <c r="C888" s="147"/>
      <c r="D888" s="147"/>
      <c r="E888" s="198"/>
      <c r="F888" s="148"/>
      <c r="G888" s="144"/>
      <c r="H888" s="6"/>
      <c r="I888" s="6"/>
      <c r="J888" s="6"/>
      <c r="K888" s="6"/>
      <c r="L888" s="6"/>
      <c r="M888" s="6"/>
      <c r="N888" s="6"/>
      <c r="O888" s="6"/>
      <c r="P888" s="6"/>
      <c r="Q888" s="6"/>
      <c r="R888" s="6"/>
      <c r="S888" s="6"/>
      <c r="T888" s="6"/>
      <c r="U888" s="6"/>
      <c r="V888" s="6"/>
    </row>
    <row r="889" spans="1:22">
      <c r="A889" s="144"/>
      <c r="B889" s="144"/>
      <c r="C889" s="147"/>
      <c r="D889" s="147"/>
      <c r="E889" s="198"/>
      <c r="F889" s="148"/>
      <c r="G889" s="144"/>
      <c r="H889" s="6"/>
      <c r="I889" s="6"/>
      <c r="J889" s="6"/>
      <c r="K889" s="6"/>
      <c r="L889" s="6"/>
      <c r="M889" s="6"/>
      <c r="N889" s="6"/>
      <c r="O889" s="6"/>
      <c r="P889" s="6"/>
      <c r="Q889" s="6"/>
      <c r="R889" s="6"/>
      <c r="S889" s="6"/>
      <c r="T889" s="6"/>
      <c r="U889" s="6"/>
      <c r="V889" s="6"/>
    </row>
    <row r="890" spans="1:22">
      <c r="A890" s="144"/>
      <c r="B890" s="144"/>
      <c r="C890" s="147"/>
      <c r="D890" s="147"/>
      <c r="E890" s="198"/>
      <c r="F890" s="148"/>
      <c r="G890" s="144"/>
      <c r="H890" s="6"/>
      <c r="I890" s="6"/>
      <c r="J890" s="6"/>
      <c r="K890" s="6"/>
      <c r="L890" s="6"/>
      <c r="M890" s="6"/>
      <c r="N890" s="6"/>
      <c r="O890" s="6"/>
      <c r="P890" s="6"/>
      <c r="Q890" s="6"/>
      <c r="R890" s="6"/>
      <c r="S890" s="6"/>
      <c r="T890" s="6"/>
      <c r="U890" s="6"/>
      <c r="V890" s="6"/>
    </row>
    <row r="891" spans="1:22">
      <c r="A891" s="144"/>
      <c r="B891" s="144"/>
      <c r="C891" s="147"/>
      <c r="D891" s="147"/>
      <c r="E891" s="198"/>
      <c r="F891" s="148"/>
      <c r="G891" s="144"/>
      <c r="H891" s="6"/>
      <c r="I891" s="6"/>
      <c r="J891" s="6"/>
      <c r="K891" s="6"/>
      <c r="L891" s="6"/>
      <c r="M891" s="6"/>
      <c r="N891" s="6"/>
      <c r="O891" s="6"/>
      <c r="P891" s="6"/>
      <c r="Q891" s="6"/>
      <c r="R891" s="6"/>
      <c r="S891" s="6"/>
      <c r="T891" s="6"/>
      <c r="U891" s="6"/>
      <c r="V891" s="6"/>
    </row>
    <row r="892" spans="1:22">
      <c r="A892" s="144"/>
      <c r="B892" s="144"/>
      <c r="C892" s="147"/>
      <c r="D892" s="147"/>
      <c r="E892" s="198"/>
      <c r="F892" s="148"/>
      <c r="G892" s="144"/>
      <c r="H892" s="6"/>
      <c r="I892" s="6"/>
      <c r="J892" s="6"/>
      <c r="K892" s="6"/>
      <c r="L892" s="6"/>
      <c r="M892" s="6"/>
      <c r="N892" s="6"/>
      <c r="O892" s="6"/>
      <c r="P892" s="6"/>
      <c r="Q892" s="6"/>
      <c r="R892" s="6"/>
      <c r="S892" s="6"/>
      <c r="T892" s="6"/>
      <c r="U892" s="6"/>
      <c r="V892" s="6"/>
    </row>
    <row r="893" spans="1:22">
      <c r="A893" s="144"/>
      <c r="B893" s="144"/>
      <c r="C893" s="147"/>
      <c r="D893" s="147"/>
      <c r="E893" s="198"/>
      <c r="F893" s="148"/>
      <c r="G893" s="144"/>
      <c r="H893" s="6"/>
      <c r="I893" s="6"/>
      <c r="J893" s="6"/>
      <c r="K893" s="6"/>
      <c r="L893" s="6"/>
      <c r="M893" s="6"/>
      <c r="N893" s="6"/>
      <c r="O893" s="6"/>
      <c r="P893" s="6"/>
      <c r="Q893" s="6"/>
      <c r="R893" s="6"/>
      <c r="S893" s="6"/>
      <c r="T893" s="6"/>
      <c r="U893" s="6"/>
      <c r="V893" s="6"/>
    </row>
    <row r="894" spans="1:22">
      <c r="A894" s="144"/>
      <c r="B894" s="144"/>
      <c r="C894" s="147"/>
      <c r="D894" s="147"/>
      <c r="E894" s="198"/>
      <c r="F894" s="148"/>
      <c r="G894" s="144"/>
      <c r="H894" s="6"/>
      <c r="I894" s="6"/>
      <c r="J894" s="6"/>
      <c r="K894" s="6"/>
      <c r="L894" s="6"/>
      <c r="M894" s="6"/>
      <c r="N894" s="6"/>
      <c r="O894" s="6"/>
      <c r="P894" s="6"/>
      <c r="Q894" s="6"/>
      <c r="R894" s="6"/>
      <c r="S894" s="6"/>
      <c r="T894" s="6"/>
      <c r="U894" s="6"/>
      <c r="V894" s="6"/>
    </row>
    <row r="895" spans="1:22">
      <c r="A895" s="144"/>
      <c r="B895" s="144"/>
      <c r="C895" s="147"/>
      <c r="D895" s="147"/>
      <c r="E895" s="198"/>
      <c r="F895" s="148"/>
      <c r="G895" s="144"/>
      <c r="H895" s="6"/>
      <c r="I895" s="6"/>
      <c r="J895" s="6"/>
      <c r="K895" s="6"/>
      <c r="L895" s="6"/>
      <c r="M895" s="6"/>
      <c r="N895" s="6"/>
      <c r="O895" s="6"/>
      <c r="P895" s="6"/>
      <c r="Q895" s="6"/>
      <c r="R895" s="6"/>
      <c r="S895" s="6"/>
      <c r="T895" s="6"/>
      <c r="U895" s="6"/>
      <c r="V895" s="6"/>
    </row>
    <row r="896" spans="1:22">
      <c r="A896" s="144"/>
      <c r="B896" s="144"/>
      <c r="C896" s="147"/>
      <c r="D896" s="147"/>
      <c r="E896" s="198"/>
      <c r="F896" s="148"/>
      <c r="G896" s="144"/>
      <c r="H896" s="6"/>
      <c r="I896" s="6"/>
      <c r="J896" s="6"/>
      <c r="K896" s="6"/>
      <c r="L896" s="6"/>
      <c r="M896" s="6"/>
      <c r="N896" s="6"/>
      <c r="O896" s="6"/>
      <c r="P896" s="6"/>
      <c r="Q896" s="6"/>
      <c r="R896" s="6"/>
      <c r="S896" s="6"/>
      <c r="T896" s="6"/>
      <c r="U896" s="6"/>
      <c r="V896" s="6"/>
    </row>
    <row r="897" spans="1:22">
      <c r="A897" s="144"/>
      <c r="B897" s="144"/>
      <c r="C897" s="147"/>
      <c r="D897" s="147"/>
      <c r="E897" s="198"/>
      <c r="F897" s="148"/>
      <c r="G897" s="144"/>
      <c r="H897" s="6"/>
      <c r="I897" s="6"/>
      <c r="J897" s="6"/>
      <c r="K897" s="6"/>
      <c r="L897" s="6"/>
      <c r="M897" s="6"/>
      <c r="N897" s="6"/>
      <c r="O897" s="6"/>
      <c r="P897" s="6"/>
      <c r="Q897" s="6"/>
      <c r="R897" s="6"/>
      <c r="S897" s="6"/>
      <c r="T897" s="6"/>
      <c r="U897" s="6"/>
      <c r="V897" s="6"/>
    </row>
    <row r="898" spans="1:22">
      <c r="A898" s="144"/>
      <c r="B898" s="144"/>
      <c r="C898" s="147"/>
      <c r="D898" s="147"/>
      <c r="E898" s="198"/>
      <c r="F898" s="148"/>
      <c r="G898" s="144"/>
      <c r="H898" s="6"/>
      <c r="I898" s="6"/>
      <c r="J898" s="6"/>
      <c r="K898" s="6"/>
      <c r="L898" s="6"/>
      <c r="M898" s="6"/>
      <c r="N898" s="6"/>
      <c r="O898" s="6"/>
      <c r="P898" s="6"/>
      <c r="Q898" s="6"/>
      <c r="R898" s="6"/>
      <c r="S898" s="6"/>
      <c r="T898" s="6"/>
      <c r="U898" s="6"/>
      <c r="V898" s="6"/>
    </row>
    <row r="899" spans="1:22">
      <c r="A899" s="144"/>
      <c r="B899" s="144"/>
      <c r="C899" s="147"/>
      <c r="D899" s="147"/>
      <c r="E899" s="198"/>
      <c r="F899" s="148"/>
      <c r="G899" s="144"/>
      <c r="H899" s="6"/>
      <c r="I899" s="6"/>
      <c r="J899" s="6"/>
      <c r="K899" s="6"/>
      <c r="L899" s="6"/>
      <c r="M899" s="6"/>
      <c r="N899" s="6"/>
      <c r="O899" s="6"/>
      <c r="P899" s="6"/>
      <c r="Q899" s="6"/>
      <c r="R899" s="6"/>
      <c r="S899" s="6"/>
      <c r="T899" s="6"/>
      <c r="U899" s="6"/>
      <c r="V899" s="6"/>
    </row>
    <row r="900" spans="1:22">
      <c r="A900" s="144"/>
      <c r="B900" s="144"/>
      <c r="C900" s="147"/>
      <c r="D900" s="147"/>
      <c r="E900" s="198"/>
      <c r="F900" s="148"/>
      <c r="G900" s="144"/>
      <c r="H900" s="6"/>
      <c r="I900" s="6"/>
      <c r="J900" s="6"/>
      <c r="K900" s="6"/>
      <c r="L900" s="6"/>
      <c r="M900" s="6"/>
      <c r="N900" s="6"/>
      <c r="O900" s="6"/>
      <c r="P900" s="6"/>
      <c r="Q900" s="6"/>
      <c r="R900" s="6"/>
      <c r="S900" s="6"/>
      <c r="T900" s="6"/>
      <c r="U900" s="6"/>
      <c r="V900" s="6"/>
    </row>
    <row r="901" spans="1:22">
      <c r="A901" s="144"/>
      <c r="B901" s="144"/>
      <c r="C901" s="147"/>
      <c r="D901" s="147"/>
      <c r="E901" s="198"/>
      <c r="F901" s="148"/>
      <c r="G901" s="144"/>
      <c r="H901" s="6"/>
      <c r="I901" s="6"/>
      <c r="J901" s="6"/>
      <c r="K901" s="6"/>
      <c r="L901" s="6"/>
      <c r="M901" s="6"/>
      <c r="N901" s="6"/>
      <c r="O901" s="6"/>
      <c r="P901" s="6"/>
      <c r="Q901" s="6"/>
      <c r="R901" s="6"/>
      <c r="S901" s="6"/>
      <c r="T901" s="6"/>
      <c r="U901" s="6"/>
      <c r="V901" s="6"/>
    </row>
    <row r="902" spans="1:22">
      <c r="A902" s="144"/>
      <c r="B902" s="144"/>
      <c r="C902" s="147"/>
      <c r="D902" s="147"/>
      <c r="E902" s="198"/>
      <c r="F902" s="148"/>
      <c r="G902" s="144"/>
      <c r="H902" s="6"/>
      <c r="I902" s="6"/>
      <c r="J902" s="6"/>
      <c r="K902" s="6"/>
      <c r="L902" s="6"/>
      <c r="M902" s="6"/>
      <c r="N902" s="6"/>
      <c r="O902" s="6"/>
      <c r="P902" s="6"/>
      <c r="Q902" s="6"/>
      <c r="R902" s="6"/>
      <c r="S902" s="6"/>
      <c r="T902" s="6"/>
      <c r="U902" s="6"/>
      <c r="V902" s="6"/>
    </row>
    <row r="903" spans="1:22">
      <c r="A903" s="144"/>
      <c r="B903" s="144"/>
      <c r="C903" s="147"/>
      <c r="D903" s="147"/>
      <c r="E903" s="198"/>
      <c r="F903" s="148"/>
      <c r="G903" s="144"/>
      <c r="H903" s="6"/>
      <c r="I903" s="6"/>
      <c r="J903" s="6"/>
      <c r="K903" s="6"/>
      <c r="L903" s="6"/>
      <c r="M903" s="6"/>
      <c r="N903" s="6"/>
      <c r="O903" s="6"/>
      <c r="P903" s="6"/>
      <c r="Q903" s="6"/>
      <c r="R903" s="6"/>
      <c r="S903" s="6"/>
      <c r="T903" s="6"/>
      <c r="U903" s="6"/>
      <c r="V903" s="6"/>
    </row>
    <row r="904" spans="1:22">
      <c r="A904" s="144"/>
      <c r="B904" s="144"/>
      <c r="C904" s="147"/>
      <c r="D904" s="147"/>
      <c r="E904" s="198"/>
      <c r="F904" s="148"/>
      <c r="G904" s="144"/>
      <c r="H904" s="6"/>
      <c r="I904" s="6"/>
      <c r="J904" s="6"/>
      <c r="K904" s="6"/>
      <c r="L904" s="6"/>
      <c r="M904" s="6"/>
      <c r="N904" s="6"/>
      <c r="O904" s="6"/>
      <c r="P904" s="6"/>
      <c r="Q904" s="6"/>
      <c r="R904" s="6"/>
      <c r="S904" s="6"/>
      <c r="T904" s="6"/>
      <c r="U904" s="6"/>
      <c r="V904" s="6"/>
    </row>
    <row r="905" spans="1:22">
      <c r="A905" s="144"/>
      <c r="B905" s="144"/>
      <c r="C905" s="147"/>
      <c r="D905" s="147"/>
      <c r="E905" s="198"/>
      <c r="F905" s="148"/>
      <c r="G905" s="144"/>
      <c r="H905" s="6"/>
      <c r="I905" s="6"/>
      <c r="J905" s="6"/>
      <c r="K905" s="6"/>
      <c r="L905" s="6"/>
      <c r="M905" s="6"/>
      <c r="N905" s="6"/>
      <c r="O905" s="6"/>
      <c r="P905" s="6"/>
      <c r="Q905" s="6"/>
      <c r="R905" s="6"/>
      <c r="S905" s="6"/>
      <c r="T905" s="6"/>
      <c r="U905" s="6"/>
      <c r="V905" s="6"/>
    </row>
    <row r="906" spans="1:22">
      <c r="A906" s="144"/>
      <c r="B906" s="144"/>
      <c r="C906" s="147"/>
      <c r="D906" s="147"/>
      <c r="E906" s="198"/>
      <c r="F906" s="148"/>
      <c r="G906" s="144"/>
      <c r="H906" s="6"/>
      <c r="I906" s="6"/>
      <c r="J906" s="6"/>
      <c r="K906" s="6"/>
      <c r="L906" s="6"/>
      <c r="M906" s="6"/>
      <c r="N906" s="6"/>
      <c r="O906" s="6"/>
      <c r="P906" s="6"/>
      <c r="Q906" s="6"/>
      <c r="R906" s="6"/>
      <c r="S906" s="6"/>
      <c r="T906" s="6"/>
      <c r="U906" s="6"/>
      <c r="V906" s="6"/>
    </row>
    <row r="907" spans="1:22">
      <c r="A907" s="144"/>
      <c r="B907" s="144"/>
      <c r="C907" s="147"/>
      <c r="D907" s="147"/>
      <c r="E907" s="198"/>
      <c r="F907" s="148"/>
      <c r="G907" s="144"/>
      <c r="H907" s="6"/>
      <c r="I907" s="6"/>
      <c r="J907" s="6"/>
      <c r="K907" s="6"/>
      <c r="L907" s="6"/>
      <c r="M907" s="6"/>
      <c r="N907" s="6"/>
      <c r="O907" s="6"/>
      <c r="P907" s="6"/>
      <c r="Q907" s="6"/>
      <c r="R907" s="6"/>
      <c r="S907" s="6"/>
      <c r="T907" s="6"/>
      <c r="U907" s="6"/>
      <c r="V907" s="6"/>
    </row>
    <row r="908" spans="1:22">
      <c r="A908" s="144"/>
      <c r="B908" s="144"/>
      <c r="C908" s="147"/>
      <c r="D908" s="147"/>
      <c r="E908" s="198"/>
      <c r="F908" s="148"/>
      <c r="G908" s="144"/>
      <c r="H908" s="6"/>
      <c r="I908" s="6"/>
      <c r="J908" s="6"/>
      <c r="K908" s="6"/>
      <c r="L908" s="6"/>
      <c r="M908" s="6"/>
      <c r="N908" s="6"/>
      <c r="O908" s="6"/>
      <c r="P908" s="6"/>
      <c r="Q908" s="6"/>
      <c r="R908" s="6"/>
      <c r="S908" s="6"/>
      <c r="T908" s="6"/>
      <c r="U908" s="6"/>
      <c r="V908" s="6"/>
    </row>
    <row r="909" spans="1:22">
      <c r="A909" s="144"/>
      <c r="B909" s="144"/>
      <c r="C909" s="147"/>
      <c r="D909" s="147"/>
      <c r="E909" s="198"/>
      <c r="F909" s="148"/>
      <c r="G909" s="144"/>
      <c r="H909" s="6"/>
      <c r="I909" s="6"/>
      <c r="J909" s="6"/>
      <c r="K909" s="6"/>
      <c r="L909" s="6"/>
      <c r="M909" s="6"/>
      <c r="N909" s="6"/>
      <c r="O909" s="6"/>
      <c r="P909" s="6"/>
      <c r="Q909" s="6"/>
      <c r="R909" s="6"/>
      <c r="S909" s="6"/>
      <c r="T909" s="6"/>
      <c r="U909" s="6"/>
      <c r="V909" s="6"/>
    </row>
    <row r="910" spans="1:22">
      <c r="A910" s="144"/>
      <c r="B910" s="144"/>
      <c r="C910" s="147"/>
      <c r="D910" s="147"/>
      <c r="E910" s="198"/>
      <c r="F910" s="148"/>
      <c r="G910" s="144"/>
      <c r="H910" s="6"/>
      <c r="I910" s="6"/>
      <c r="J910" s="6"/>
      <c r="K910" s="6"/>
      <c r="L910" s="6"/>
      <c r="M910" s="6"/>
      <c r="N910" s="6"/>
      <c r="O910" s="6"/>
      <c r="P910" s="6"/>
      <c r="Q910" s="6"/>
      <c r="R910" s="6"/>
      <c r="S910" s="6"/>
      <c r="T910" s="6"/>
      <c r="U910" s="6"/>
      <c r="V910" s="6"/>
    </row>
    <row r="911" spans="1:22">
      <c r="A911" s="144"/>
      <c r="B911" s="144"/>
      <c r="C911" s="147"/>
      <c r="D911" s="147"/>
      <c r="E911" s="198"/>
      <c r="F911" s="148"/>
      <c r="G911" s="144"/>
      <c r="H911" s="6"/>
      <c r="I911" s="6"/>
      <c r="J911" s="6"/>
      <c r="K911" s="6"/>
      <c r="L911" s="6"/>
      <c r="M911" s="6"/>
      <c r="N911" s="6"/>
      <c r="O911" s="6"/>
      <c r="P911" s="6"/>
      <c r="Q911" s="6"/>
      <c r="R911" s="6"/>
      <c r="S911" s="6"/>
      <c r="T911" s="6"/>
      <c r="U911" s="6"/>
      <c r="V911" s="6"/>
    </row>
    <row r="912" spans="1:22">
      <c r="A912" s="144"/>
      <c r="B912" s="144"/>
      <c r="C912" s="147"/>
      <c r="D912" s="147"/>
      <c r="E912" s="198"/>
      <c r="F912" s="148"/>
      <c r="G912" s="144"/>
      <c r="H912" s="6"/>
      <c r="I912" s="6"/>
      <c r="J912" s="6"/>
      <c r="K912" s="6"/>
      <c r="L912" s="6"/>
      <c r="M912" s="6"/>
      <c r="N912" s="6"/>
      <c r="O912" s="6"/>
      <c r="P912" s="6"/>
      <c r="Q912" s="6"/>
      <c r="R912" s="6"/>
      <c r="S912" s="6"/>
      <c r="T912" s="6"/>
      <c r="U912" s="6"/>
      <c r="V912" s="6"/>
    </row>
    <row r="913" spans="1:22">
      <c r="A913" s="144"/>
      <c r="B913" s="144"/>
      <c r="C913" s="147"/>
      <c r="D913" s="147"/>
      <c r="E913" s="198"/>
      <c r="F913" s="148"/>
      <c r="G913" s="144"/>
      <c r="H913" s="6"/>
      <c r="I913" s="6"/>
      <c r="J913" s="6"/>
      <c r="K913" s="6"/>
      <c r="L913" s="6"/>
      <c r="M913" s="6"/>
      <c r="N913" s="6"/>
      <c r="O913" s="6"/>
      <c r="P913" s="6"/>
      <c r="Q913" s="6"/>
      <c r="R913" s="6"/>
      <c r="S913" s="6"/>
      <c r="T913" s="6"/>
      <c r="U913" s="6"/>
      <c r="V913" s="6"/>
    </row>
    <row r="914" spans="1:22">
      <c r="A914" s="144"/>
      <c r="B914" s="144"/>
      <c r="C914" s="147"/>
      <c r="D914" s="147"/>
      <c r="E914" s="198"/>
      <c r="F914" s="148"/>
      <c r="G914" s="144"/>
      <c r="H914" s="6"/>
      <c r="I914" s="6"/>
      <c r="J914" s="6"/>
      <c r="K914" s="6"/>
      <c r="L914" s="6"/>
      <c r="M914" s="6"/>
      <c r="N914" s="6"/>
      <c r="O914" s="6"/>
      <c r="P914" s="6"/>
      <c r="Q914" s="6"/>
      <c r="R914" s="6"/>
      <c r="S914" s="6"/>
      <c r="T914" s="6"/>
      <c r="U914" s="6"/>
      <c r="V914" s="6"/>
    </row>
    <row r="915" spans="1:22">
      <c r="A915" s="144"/>
      <c r="B915" s="144"/>
      <c r="C915" s="147"/>
      <c r="D915" s="147"/>
      <c r="E915" s="198"/>
      <c r="F915" s="148"/>
      <c r="G915" s="144"/>
      <c r="H915" s="6"/>
      <c r="I915" s="6"/>
      <c r="J915" s="6"/>
      <c r="K915" s="6"/>
      <c r="L915" s="6"/>
      <c r="M915" s="6"/>
      <c r="N915" s="6"/>
      <c r="O915" s="6"/>
      <c r="P915" s="6"/>
      <c r="Q915" s="6"/>
      <c r="R915" s="6"/>
      <c r="S915" s="6"/>
      <c r="T915" s="6"/>
      <c r="U915" s="6"/>
      <c r="V915" s="6"/>
    </row>
    <row r="916" spans="1:22">
      <c r="A916" s="144"/>
      <c r="B916" s="144"/>
      <c r="C916" s="147"/>
      <c r="D916" s="147"/>
      <c r="E916" s="198"/>
      <c r="F916" s="148"/>
      <c r="G916" s="144"/>
      <c r="H916" s="6"/>
      <c r="I916" s="6"/>
      <c r="J916" s="6"/>
      <c r="K916" s="6"/>
      <c r="L916" s="6"/>
      <c r="M916" s="6"/>
      <c r="N916" s="6"/>
      <c r="O916" s="6"/>
      <c r="P916" s="6"/>
      <c r="Q916" s="6"/>
      <c r="R916" s="6"/>
      <c r="S916" s="6"/>
      <c r="T916" s="6"/>
      <c r="U916" s="6"/>
      <c r="V916" s="6"/>
    </row>
    <row r="917" spans="1:22">
      <c r="A917" s="144"/>
      <c r="B917" s="144"/>
      <c r="C917" s="147"/>
      <c r="D917" s="147"/>
      <c r="E917" s="198"/>
      <c r="F917" s="148"/>
      <c r="G917" s="144"/>
      <c r="H917" s="6"/>
      <c r="I917" s="6"/>
      <c r="J917" s="6"/>
      <c r="K917" s="6"/>
      <c r="L917" s="6"/>
      <c r="M917" s="6"/>
      <c r="N917" s="6"/>
      <c r="O917" s="6"/>
      <c r="P917" s="6"/>
      <c r="Q917" s="6"/>
      <c r="R917" s="6"/>
      <c r="S917" s="6"/>
      <c r="T917" s="6"/>
      <c r="U917" s="6"/>
      <c r="V917" s="6"/>
    </row>
    <row r="918" spans="1:22">
      <c r="A918" s="144"/>
      <c r="B918" s="144"/>
      <c r="C918" s="147"/>
      <c r="D918" s="147"/>
      <c r="E918" s="198"/>
      <c r="F918" s="148"/>
      <c r="G918" s="144"/>
      <c r="H918" s="6"/>
      <c r="I918" s="6"/>
      <c r="J918" s="6"/>
      <c r="K918" s="6"/>
      <c r="L918" s="6"/>
      <c r="M918" s="6"/>
      <c r="N918" s="6"/>
      <c r="O918" s="6"/>
      <c r="P918" s="6"/>
      <c r="Q918" s="6"/>
      <c r="R918" s="6"/>
      <c r="S918" s="6"/>
      <c r="T918" s="6"/>
      <c r="U918" s="6"/>
      <c r="V918" s="6"/>
    </row>
    <row r="919" spans="1:22">
      <c r="A919" s="144"/>
      <c r="B919" s="144"/>
      <c r="C919" s="147"/>
      <c r="D919" s="147"/>
      <c r="E919" s="198"/>
      <c r="F919" s="148"/>
      <c r="G919" s="144"/>
      <c r="H919" s="6"/>
      <c r="I919" s="6"/>
      <c r="J919" s="6"/>
      <c r="K919" s="6"/>
      <c r="L919" s="6"/>
      <c r="M919" s="6"/>
      <c r="N919" s="6"/>
      <c r="O919" s="6"/>
      <c r="P919" s="6"/>
      <c r="Q919" s="6"/>
      <c r="R919" s="6"/>
      <c r="S919" s="6"/>
      <c r="T919" s="6"/>
      <c r="U919" s="6"/>
      <c r="V919" s="6"/>
    </row>
    <row r="920" spans="1:22">
      <c r="A920" s="144"/>
      <c r="B920" s="144"/>
      <c r="C920" s="147"/>
      <c r="D920" s="147"/>
      <c r="E920" s="198"/>
      <c r="F920" s="148"/>
      <c r="G920" s="144"/>
      <c r="H920" s="6"/>
      <c r="I920" s="6"/>
      <c r="J920" s="6"/>
      <c r="K920" s="6"/>
      <c r="L920" s="6"/>
      <c r="M920" s="6"/>
      <c r="N920" s="6"/>
      <c r="O920" s="6"/>
      <c r="P920" s="6"/>
      <c r="Q920" s="6"/>
      <c r="R920" s="6"/>
      <c r="S920" s="6"/>
      <c r="T920" s="6"/>
      <c r="U920" s="6"/>
      <c r="V920" s="6"/>
    </row>
    <row r="921" spans="1:22">
      <c r="A921" s="144"/>
      <c r="B921" s="144"/>
      <c r="C921" s="147"/>
      <c r="D921" s="147"/>
      <c r="E921" s="198"/>
      <c r="F921" s="148"/>
      <c r="G921" s="144"/>
      <c r="H921" s="6"/>
      <c r="I921" s="6"/>
      <c r="J921" s="6"/>
      <c r="K921" s="6"/>
      <c r="L921" s="6"/>
      <c r="M921" s="6"/>
      <c r="N921" s="6"/>
      <c r="O921" s="6"/>
      <c r="P921" s="6"/>
      <c r="Q921" s="6"/>
      <c r="R921" s="6"/>
      <c r="S921" s="6"/>
      <c r="T921" s="6"/>
      <c r="U921" s="6"/>
      <c r="V921" s="6"/>
    </row>
    <row r="922" spans="1:22">
      <c r="A922" s="144"/>
      <c r="B922" s="144"/>
      <c r="C922" s="147"/>
      <c r="D922" s="147"/>
      <c r="E922" s="198"/>
      <c r="F922" s="148"/>
      <c r="G922" s="144"/>
      <c r="H922" s="6"/>
      <c r="I922" s="6"/>
      <c r="J922" s="6"/>
      <c r="K922" s="6"/>
      <c r="L922" s="6"/>
      <c r="M922" s="6"/>
      <c r="N922" s="6"/>
      <c r="O922" s="6"/>
      <c r="P922" s="6"/>
      <c r="Q922" s="6"/>
      <c r="R922" s="6"/>
      <c r="S922" s="6"/>
      <c r="T922" s="6"/>
      <c r="U922" s="6"/>
      <c r="V922" s="6"/>
    </row>
    <row r="923" spans="1:22">
      <c r="A923" s="144"/>
      <c r="B923" s="144"/>
      <c r="C923" s="147"/>
      <c r="D923" s="147"/>
      <c r="E923" s="198"/>
      <c r="F923" s="148"/>
      <c r="G923" s="144"/>
      <c r="H923" s="6"/>
      <c r="I923" s="6"/>
      <c r="J923" s="6"/>
      <c r="K923" s="6"/>
      <c r="L923" s="6"/>
      <c r="M923" s="6"/>
      <c r="N923" s="6"/>
      <c r="O923" s="6"/>
      <c r="P923" s="6"/>
      <c r="Q923" s="6"/>
      <c r="R923" s="6"/>
      <c r="S923" s="6"/>
      <c r="T923" s="6"/>
      <c r="U923" s="6"/>
      <c r="V923" s="6"/>
    </row>
    <row r="924" spans="1:22">
      <c r="A924" s="144"/>
      <c r="B924" s="144"/>
      <c r="C924" s="147"/>
      <c r="D924" s="147"/>
      <c r="E924" s="198"/>
      <c r="F924" s="148"/>
      <c r="G924" s="144"/>
      <c r="H924" s="6"/>
      <c r="I924" s="6"/>
      <c r="J924" s="6"/>
      <c r="K924" s="6"/>
      <c r="L924" s="6"/>
      <c r="M924" s="6"/>
      <c r="N924" s="6"/>
      <c r="O924" s="6"/>
      <c r="P924" s="6"/>
      <c r="Q924" s="6"/>
      <c r="R924" s="6"/>
      <c r="S924" s="6"/>
      <c r="T924" s="6"/>
      <c r="U924" s="6"/>
      <c r="V924" s="6"/>
    </row>
    <row r="925" spans="1:22">
      <c r="A925" s="144"/>
      <c r="B925" s="144"/>
      <c r="C925" s="147"/>
      <c r="D925" s="147"/>
      <c r="E925" s="198"/>
      <c r="F925" s="148"/>
      <c r="G925" s="144"/>
      <c r="H925" s="6"/>
      <c r="I925" s="6"/>
      <c r="J925" s="6"/>
      <c r="K925" s="6"/>
      <c r="L925" s="6"/>
      <c r="M925" s="6"/>
      <c r="N925" s="6"/>
      <c r="O925" s="6"/>
      <c r="P925" s="6"/>
      <c r="Q925" s="6"/>
      <c r="R925" s="6"/>
      <c r="S925" s="6"/>
      <c r="T925" s="6"/>
      <c r="U925" s="6"/>
      <c r="V925" s="6"/>
    </row>
    <row r="926" spans="1:22">
      <c r="A926" s="144"/>
      <c r="B926" s="144"/>
      <c r="C926" s="147"/>
      <c r="D926" s="147"/>
      <c r="E926" s="198"/>
      <c r="F926" s="148"/>
      <c r="G926" s="144"/>
      <c r="H926" s="6"/>
      <c r="I926" s="6"/>
      <c r="J926" s="6"/>
      <c r="K926" s="6"/>
      <c r="L926" s="6"/>
      <c r="M926" s="6"/>
      <c r="N926" s="6"/>
      <c r="O926" s="6"/>
      <c r="P926" s="6"/>
      <c r="Q926" s="6"/>
      <c r="R926" s="6"/>
      <c r="S926" s="6"/>
      <c r="T926" s="6"/>
      <c r="U926" s="6"/>
      <c r="V926" s="6"/>
    </row>
    <row r="927" spans="1:22">
      <c r="A927" s="144"/>
      <c r="B927" s="144"/>
      <c r="C927" s="147"/>
      <c r="D927" s="147"/>
      <c r="E927" s="198"/>
      <c r="F927" s="148"/>
      <c r="G927" s="144"/>
      <c r="H927" s="6"/>
      <c r="I927" s="6"/>
      <c r="J927" s="6"/>
      <c r="K927" s="6"/>
      <c r="L927" s="6"/>
      <c r="M927" s="6"/>
      <c r="N927" s="6"/>
      <c r="O927" s="6"/>
      <c r="P927" s="6"/>
      <c r="Q927" s="6"/>
      <c r="R927" s="6"/>
      <c r="S927" s="6"/>
      <c r="T927" s="6"/>
      <c r="U927" s="6"/>
      <c r="V927" s="6"/>
    </row>
    <row r="928" spans="1:22">
      <c r="A928" s="144"/>
      <c r="B928" s="144"/>
      <c r="C928" s="147"/>
      <c r="D928" s="147"/>
      <c r="E928" s="198"/>
      <c r="F928" s="148"/>
      <c r="G928" s="144"/>
      <c r="H928" s="6"/>
      <c r="I928" s="6"/>
      <c r="J928" s="6"/>
      <c r="K928" s="6"/>
      <c r="L928" s="6"/>
      <c r="M928" s="6"/>
      <c r="N928" s="6"/>
      <c r="O928" s="6"/>
      <c r="P928" s="6"/>
      <c r="Q928" s="6"/>
      <c r="R928" s="6"/>
      <c r="S928" s="6"/>
      <c r="T928" s="6"/>
      <c r="U928" s="6"/>
      <c r="V928" s="6"/>
    </row>
    <row r="929" spans="1:22">
      <c r="A929" s="144"/>
      <c r="B929" s="144"/>
      <c r="C929" s="147"/>
      <c r="D929" s="147"/>
      <c r="E929" s="198"/>
      <c r="F929" s="148"/>
      <c r="G929" s="144"/>
      <c r="H929" s="6"/>
      <c r="I929" s="6"/>
      <c r="J929" s="6"/>
      <c r="K929" s="6"/>
      <c r="L929" s="6"/>
      <c r="M929" s="6"/>
      <c r="N929" s="6"/>
      <c r="O929" s="6"/>
      <c r="P929" s="6"/>
      <c r="Q929" s="6"/>
      <c r="R929" s="6"/>
      <c r="S929" s="6"/>
      <c r="T929" s="6"/>
      <c r="U929" s="6"/>
      <c r="V929" s="6"/>
    </row>
    <row r="930" spans="1:22">
      <c r="A930" s="144"/>
      <c r="B930" s="144"/>
      <c r="C930" s="147"/>
      <c r="D930" s="147"/>
      <c r="E930" s="198"/>
      <c r="F930" s="148"/>
      <c r="G930" s="144"/>
      <c r="H930" s="6"/>
      <c r="I930" s="6"/>
      <c r="J930" s="6"/>
      <c r="K930" s="6"/>
      <c r="L930" s="6"/>
      <c r="M930" s="6"/>
      <c r="N930" s="6"/>
      <c r="O930" s="6"/>
      <c r="P930" s="6"/>
      <c r="Q930" s="6"/>
      <c r="R930" s="6"/>
      <c r="S930" s="6"/>
      <c r="T930" s="6"/>
      <c r="U930" s="6"/>
      <c r="V930" s="6"/>
    </row>
    <row r="931" spans="1:22">
      <c r="A931" s="144"/>
      <c r="B931" s="144"/>
      <c r="C931" s="147"/>
      <c r="D931" s="147"/>
      <c r="E931" s="198"/>
      <c r="F931" s="148"/>
      <c r="G931" s="144"/>
      <c r="H931" s="6"/>
      <c r="I931" s="6"/>
      <c r="J931" s="6"/>
      <c r="K931" s="6"/>
      <c r="L931" s="6"/>
      <c r="M931" s="6"/>
      <c r="N931" s="6"/>
      <c r="O931" s="6"/>
      <c r="P931" s="6"/>
      <c r="Q931" s="6"/>
      <c r="R931" s="6"/>
      <c r="S931" s="6"/>
      <c r="T931" s="6"/>
      <c r="U931" s="6"/>
      <c r="V931" s="6"/>
    </row>
    <row r="932" spans="1:22">
      <c r="A932" s="144"/>
      <c r="B932" s="144"/>
      <c r="C932" s="147"/>
      <c r="D932" s="147"/>
      <c r="E932" s="198"/>
      <c r="F932" s="148"/>
      <c r="G932" s="144"/>
      <c r="H932" s="6"/>
      <c r="I932" s="6"/>
      <c r="J932" s="6"/>
      <c r="K932" s="6"/>
      <c r="L932" s="6"/>
      <c r="M932" s="6"/>
      <c r="N932" s="6"/>
      <c r="O932" s="6"/>
      <c r="P932" s="6"/>
      <c r="Q932" s="6"/>
      <c r="R932" s="6"/>
      <c r="S932" s="6"/>
      <c r="T932" s="6"/>
      <c r="U932" s="6"/>
      <c r="V932" s="6"/>
    </row>
    <row r="933" spans="1:22">
      <c r="A933" s="144"/>
      <c r="B933" s="144"/>
      <c r="C933" s="147"/>
      <c r="D933" s="147"/>
      <c r="E933" s="198"/>
      <c r="F933" s="148"/>
      <c r="G933" s="144"/>
      <c r="H933" s="6"/>
      <c r="I933" s="6"/>
      <c r="J933" s="6"/>
      <c r="K933" s="6"/>
      <c r="L933" s="6"/>
      <c r="M933" s="6"/>
      <c r="N933" s="6"/>
      <c r="O933" s="6"/>
      <c r="P933" s="6"/>
      <c r="Q933" s="6"/>
      <c r="R933" s="6"/>
      <c r="S933" s="6"/>
      <c r="T933" s="6"/>
      <c r="U933" s="6"/>
      <c r="V933" s="6"/>
    </row>
    <row r="934" spans="1:22">
      <c r="A934" s="144"/>
      <c r="B934" s="144"/>
      <c r="C934" s="147"/>
      <c r="D934" s="147"/>
      <c r="E934" s="198"/>
      <c r="F934" s="148"/>
      <c r="G934" s="144"/>
      <c r="H934" s="6"/>
      <c r="I934" s="6"/>
      <c r="J934" s="6"/>
      <c r="K934" s="6"/>
      <c r="L934" s="6"/>
      <c r="M934" s="6"/>
      <c r="N934" s="6"/>
      <c r="O934" s="6"/>
      <c r="P934" s="6"/>
      <c r="Q934" s="6"/>
      <c r="R934" s="6"/>
      <c r="S934" s="6"/>
      <c r="T934" s="6"/>
      <c r="U934" s="6"/>
      <c r="V934" s="6"/>
    </row>
    <row r="935" spans="1:22">
      <c r="A935" s="144"/>
      <c r="B935" s="144"/>
      <c r="C935" s="147"/>
      <c r="D935" s="147"/>
      <c r="E935" s="198"/>
      <c r="F935" s="148"/>
      <c r="G935" s="144"/>
      <c r="H935" s="6"/>
      <c r="I935" s="6"/>
      <c r="J935" s="6"/>
      <c r="K935" s="6"/>
      <c r="L935" s="6"/>
      <c r="M935" s="6"/>
      <c r="N935" s="6"/>
      <c r="O935" s="6"/>
      <c r="P935" s="6"/>
      <c r="Q935" s="6"/>
      <c r="R935" s="6"/>
      <c r="S935" s="6"/>
      <c r="T935" s="6"/>
      <c r="U935" s="6"/>
      <c r="V935" s="6"/>
    </row>
    <row r="936" spans="1:22">
      <c r="A936" s="144"/>
      <c r="B936" s="144"/>
      <c r="C936" s="147"/>
      <c r="D936" s="147"/>
      <c r="E936" s="198"/>
      <c r="F936" s="148"/>
      <c r="G936" s="144"/>
      <c r="H936" s="6"/>
      <c r="I936" s="6"/>
      <c r="J936" s="6"/>
      <c r="K936" s="6"/>
      <c r="L936" s="6"/>
      <c r="M936" s="6"/>
      <c r="N936" s="6"/>
      <c r="O936" s="6"/>
      <c r="P936" s="6"/>
      <c r="Q936" s="6"/>
      <c r="R936" s="6"/>
      <c r="S936" s="6"/>
      <c r="T936" s="6"/>
      <c r="U936" s="6"/>
      <c r="V936" s="6"/>
    </row>
    <row r="937" spans="1:22">
      <c r="A937" s="144"/>
      <c r="B937" s="144"/>
      <c r="C937" s="147"/>
      <c r="D937" s="147"/>
      <c r="E937" s="198"/>
      <c r="F937" s="148"/>
      <c r="G937" s="144"/>
      <c r="H937" s="6"/>
      <c r="I937" s="6"/>
      <c r="J937" s="6"/>
      <c r="K937" s="6"/>
      <c r="L937" s="6"/>
      <c r="M937" s="6"/>
      <c r="N937" s="6"/>
      <c r="O937" s="6"/>
      <c r="P937" s="6"/>
      <c r="Q937" s="6"/>
      <c r="R937" s="6"/>
      <c r="S937" s="6"/>
      <c r="T937" s="6"/>
      <c r="U937" s="6"/>
      <c r="V937" s="6"/>
    </row>
    <row r="938" spans="1:22">
      <c r="A938" s="144"/>
      <c r="B938" s="144"/>
      <c r="C938" s="147"/>
      <c r="D938" s="147"/>
      <c r="E938" s="198"/>
      <c r="F938" s="148"/>
      <c r="G938" s="144"/>
      <c r="H938" s="6"/>
      <c r="I938" s="6"/>
      <c r="J938" s="6"/>
      <c r="K938" s="6"/>
      <c r="L938" s="6"/>
      <c r="M938" s="6"/>
      <c r="N938" s="6"/>
      <c r="O938" s="6"/>
      <c r="P938" s="6"/>
      <c r="Q938" s="6"/>
      <c r="R938" s="6"/>
      <c r="S938" s="6"/>
      <c r="T938" s="6"/>
      <c r="U938" s="6"/>
      <c r="V938" s="6"/>
    </row>
    <row r="939" spans="1:22">
      <c r="A939" s="144"/>
      <c r="B939" s="144"/>
      <c r="C939" s="147"/>
      <c r="D939" s="147"/>
      <c r="E939" s="198"/>
      <c r="F939" s="148"/>
      <c r="G939" s="144"/>
      <c r="H939" s="6"/>
      <c r="I939" s="6"/>
      <c r="J939" s="6"/>
      <c r="K939" s="6"/>
      <c r="L939" s="6"/>
      <c r="M939" s="6"/>
      <c r="N939" s="6"/>
      <c r="O939" s="6"/>
      <c r="P939" s="6"/>
      <c r="Q939" s="6"/>
      <c r="R939" s="6"/>
      <c r="S939" s="6"/>
      <c r="T939" s="6"/>
      <c r="U939" s="6"/>
      <c r="V939" s="6"/>
    </row>
    <row r="940" spans="1:22">
      <c r="A940" s="144"/>
      <c r="B940" s="144"/>
      <c r="C940" s="147"/>
      <c r="D940" s="147"/>
      <c r="E940" s="198"/>
      <c r="F940" s="148"/>
      <c r="G940" s="144"/>
      <c r="H940" s="6"/>
      <c r="I940" s="6"/>
      <c r="J940" s="6"/>
      <c r="K940" s="6"/>
      <c r="L940" s="6"/>
      <c r="M940" s="6"/>
      <c r="N940" s="6"/>
      <c r="O940" s="6"/>
      <c r="P940" s="6"/>
      <c r="Q940" s="6"/>
      <c r="R940" s="6"/>
      <c r="S940" s="6"/>
      <c r="T940" s="6"/>
      <c r="U940" s="6"/>
      <c r="V940" s="6"/>
    </row>
    <row r="941" spans="1:22">
      <c r="A941" s="144"/>
      <c r="B941" s="144"/>
      <c r="C941" s="147"/>
      <c r="D941" s="147"/>
      <c r="E941" s="198"/>
      <c r="F941" s="148"/>
      <c r="G941" s="144"/>
      <c r="H941" s="6"/>
      <c r="I941" s="6"/>
      <c r="J941" s="6"/>
      <c r="K941" s="6"/>
      <c r="L941" s="6"/>
      <c r="M941" s="6"/>
      <c r="N941" s="6"/>
      <c r="O941" s="6"/>
      <c r="P941" s="6"/>
      <c r="Q941" s="6"/>
      <c r="R941" s="6"/>
      <c r="S941" s="6"/>
      <c r="T941" s="6"/>
      <c r="U941" s="6"/>
      <c r="V941" s="6"/>
    </row>
    <row r="942" spans="1:22">
      <c r="A942" s="144"/>
      <c r="B942" s="144"/>
      <c r="C942" s="147"/>
      <c r="D942" s="147"/>
      <c r="E942" s="198"/>
      <c r="F942" s="148"/>
      <c r="G942" s="144"/>
      <c r="H942" s="6"/>
      <c r="I942" s="6"/>
      <c r="J942" s="6"/>
      <c r="K942" s="6"/>
      <c r="L942" s="6"/>
      <c r="M942" s="6"/>
      <c r="N942" s="6"/>
      <c r="O942" s="6"/>
      <c r="P942" s="6"/>
      <c r="Q942" s="6"/>
      <c r="R942" s="6"/>
      <c r="S942" s="6"/>
      <c r="T942" s="6"/>
      <c r="U942" s="6"/>
      <c r="V942" s="6"/>
    </row>
    <row r="943" spans="1:22">
      <c r="A943" s="144"/>
      <c r="B943" s="144"/>
      <c r="C943" s="147"/>
      <c r="D943" s="147"/>
      <c r="E943" s="198"/>
      <c r="F943" s="148"/>
      <c r="G943" s="144"/>
      <c r="H943" s="6"/>
      <c r="I943" s="6"/>
      <c r="J943" s="6"/>
      <c r="K943" s="6"/>
      <c r="L943" s="6"/>
      <c r="M943" s="6"/>
      <c r="N943" s="6"/>
      <c r="O943" s="6"/>
      <c r="P943" s="6"/>
      <c r="Q943" s="6"/>
      <c r="R943" s="6"/>
      <c r="S943" s="6"/>
      <c r="T943" s="6"/>
      <c r="U943" s="6"/>
      <c r="V943" s="6"/>
    </row>
    <row r="944" spans="1:22">
      <c r="A944" s="144"/>
      <c r="B944" s="144"/>
      <c r="C944" s="147"/>
      <c r="D944" s="147"/>
      <c r="E944" s="198"/>
      <c r="F944" s="148"/>
      <c r="G944" s="144"/>
      <c r="H944" s="6"/>
      <c r="I944" s="6"/>
      <c r="J944" s="6"/>
      <c r="K944" s="6"/>
      <c r="L944" s="6"/>
      <c r="M944" s="6"/>
      <c r="N944" s="6"/>
      <c r="O944" s="6"/>
      <c r="P944" s="6"/>
      <c r="Q944" s="6"/>
      <c r="R944" s="6"/>
      <c r="S944" s="6"/>
      <c r="T944" s="6"/>
      <c r="U944" s="6"/>
      <c r="V944" s="6"/>
    </row>
    <row r="945" spans="1:22">
      <c r="A945" s="144"/>
      <c r="B945" s="144"/>
      <c r="C945" s="147"/>
      <c r="D945" s="147"/>
      <c r="E945" s="198"/>
      <c r="F945" s="148"/>
      <c r="G945" s="144"/>
      <c r="H945" s="6"/>
      <c r="I945" s="6"/>
      <c r="J945" s="6"/>
      <c r="K945" s="6"/>
      <c r="L945" s="6"/>
      <c r="M945" s="6"/>
      <c r="N945" s="6"/>
      <c r="O945" s="6"/>
      <c r="P945" s="6"/>
      <c r="Q945" s="6"/>
      <c r="R945" s="6"/>
      <c r="S945" s="6"/>
      <c r="T945" s="6"/>
      <c r="U945" s="6"/>
      <c r="V945" s="6"/>
    </row>
    <row r="946" spans="1:22">
      <c r="A946" s="144"/>
      <c r="B946" s="144"/>
      <c r="C946" s="147"/>
      <c r="D946" s="147"/>
      <c r="E946" s="198"/>
      <c r="F946" s="148"/>
      <c r="G946" s="144"/>
      <c r="H946" s="6"/>
      <c r="I946" s="6"/>
      <c r="J946" s="6"/>
      <c r="K946" s="6"/>
      <c r="L946" s="6"/>
      <c r="M946" s="6"/>
      <c r="N946" s="6"/>
      <c r="O946" s="6"/>
      <c r="P946" s="6"/>
      <c r="Q946" s="6"/>
      <c r="R946" s="6"/>
      <c r="S946" s="6"/>
      <c r="T946" s="6"/>
      <c r="U946" s="6"/>
      <c r="V946" s="6"/>
    </row>
    <row r="947" spans="1:22">
      <c r="A947" s="144"/>
      <c r="B947" s="144"/>
      <c r="C947" s="147"/>
      <c r="D947" s="147"/>
      <c r="E947" s="198"/>
      <c r="F947" s="148"/>
      <c r="G947" s="144"/>
      <c r="H947" s="6"/>
      <c r="I947" s="6"/>
      <c r="J947" s="6"/>
      <c r="K947" s="6"/>
      <c r="L947" s="6"/>
      <c r="M947" s="6"/>
      <c r="N947" s="6"/>
      <c r="O947" s="6"/>
      <c r="P947" s="6"/>
      <c r="Q947" s="6"/>
      <c r="R947" s="6"/>
      <c r="S947" s="6"/>
      <c r="T947" s="6"/>
      <c r="U947" s="6"/>
      <c r="V947" s="6"/>
    </row>
    <row r="948" spans="1:22">
      <c r="A948" s="144"/>
      <c r="B948" s="144"/>
      <c r="C948" s="147"/>
      <c r="D948" s="147"/>
      <c r="E948" s="198"/>
      <c r="F948" s="148"/>
      <c r="G948" s="144"/>
      <c r="H948" s="6"/>
      <c r="I948" s="6"/>
      <c r="J948" s="6"/>
      <c r="K948" s="6"/>
      <c r="L948" s="6"/>
      <c r="M948" s="6"/>
      <c r="N948" s="6"/>
      <c r="O948" s="6"/>
      <c r="P948" s="6"/>
      <c r="Q948" s="6"/>
      <c r="R948" s="6"/>
      <c r="S948" s="6"/>
      <c r="T948" s="6"/>
      <c r="U948" s="6"/>
      <c r="V948" s="6"/>
    </row>
    <row r="949" spans="1:22">
      <c r="A949" s="144"/>
      <c r="B949" s="144"/>
      <c r="C949" s="147"/>
      <c r="D949" s="147"/>
      <c r="E949" s="198"/>
      <c r="F949" s="148"/>
      <c r="G949" s="144"/>
      <c r="H949" s="6"/>
      <c r="I949" s="6"/>
      <c r="J949" s="6"/>
      <c r="K949" s="6"/>
      <c r="L949" s="6"/>
      <c r="M949" s="6"/>
      <c r="N949" s="6"/>
      <c r="O949" s="6"/>
      <c r="P949" s="6"/>
      <c r="Q949" s="6"/>
      <c r="R949" s="6"/>
      <c r="S949" s="6"/>
      <c r="T949" s="6"/>
      <c r="U949" s="6"/>
      <c r="V949" s="6"/>
    </row>
    <row r="950" spans="1:22">
      <c r="A950" s="144"/>
      <c r="B950" s="144"/>
      <c r="C950" s="147"/>
      <c r="D950" s="147"/>
      <c r="E950" s="198"/>
      <c r="F950" s="148"/>
      <c r="G950" s="144"/>
      <c r="H950" s="6"/>
      <c r="I950" s="6"/>
      <c r="J950" s="6"/>
      <c r="K950" s="6"/>
      <c r="L950" s="6"/>
      <c r="M950" s="6"/>
      <c r="N950" s="6"/>
      <c r="O950" s="6"/>
      <c r="P950" s="6"/>
      <c r="Q950" s="6"/>
      <c r="R950" s="6"/>
      <c r="S950" s="6"/>
      <c r="T950" s="6"/>
      <c r="U950" s="6"/>
      <c r="V950" s="6"/>
    </row>
    <row r="951" spans="1:22">
      <c r="A951" s="144"/>
      <c r="B951" s="144"/>
      <c r="C951" s="147"/>
      <c r="D951" s="147"/>
      <c r="E951" s="198"/>
      <c r="F951" s="148"/>
      <c r="G951" s="144"/>
      <c r="H951" s="6"/>
      <c r="I951" s="6"/>
      <c r="J951" s="6"/>
      <c r="K951" s="6"/>
      <c r="L951" s="6"/>
      <c r="M951" s="6"/>
      <c r="N951" s="6"/>
      <c r="O951" s="6"/>
      <c r="P951" s="6"/>
      <c r="Q951" s="6"/>
      <c r="R951" s="6"/>
      <c r="S951" s="6"/>
      <c r="T951" s="6"/>
      <c r="U951" s="6"/>
      <c r="V951" s="6"/>
    </row>
    <row r="952" spans="1:22">
      <c r="A952" s="144"/>
      <c r="B952" s="144"/>
      <c r="C952" s="147"/>
      <c r="D952" s="147"/>
      <c r="E952" s="198"/>
      <c r="F952" s="148"/>
      <c r="G952" s="144"/>
      <c r="H952" s="6"/>
      <c r="I952" s="6"/>
      <c r="J952" s="6"/>
      <c r="K952" s="6"/>
      <c r="L952" s="6"/>
      <c r="M952" s="6"/>
      <c r="N952" s="6"/>
      <c r="O952" s="6"/>
      <c r="P952" s="6"/>
      <c r="Q952" s="6"/>
      <c r="R952" s="6"/>
      <c r="S952" s="6"/>
      <c r="T952" s="6"/>
      <c r="U952" s="6"/>
      <c r="V952" s="6"/>
    </row>
    <row r="953" spans="1:22">
      <c r="A953" s="144"/>
      <c r="B953" s="144"/>
      <c r="C953" s="147"/>
      <c r="D953" s="147"/>
      <c r="E953" s="198"/>
      <c r="F953" s="148"/>
      <c r="G953" s="144"/>
      <c r="H953" s="6"/>
      <c r="I953" s="6"/>
      <c r="J953" s="6"/>
      <c r="K953" s="6"/>
      <c r="L953" s="6"/>
      <c r="M953" s="6"/>
      <c r="N953" s="6"/>
      <c r="O953" s="6"/>
      <c r="P953" s="6"/>
      <c r="Q953" s="6"/>
      <c r="R953" s="6"/>
      <c r="S953" s="6"/>
      <c r="T953" s="6"/>
      <c r="U953" s="6"/>
      <c r="V953" s="6"/>
    </row>
    <row r="954" spans="1:22">
      <c r="A954" s="144"/>
      <c r="B954" s="144"/>
      <c r="C954" s="147"/>
      <c r="D954" s="147"/>
      <c r="E954" s="198"/>
      <c r="F954" s="148"/>
      <c r="G954" s="144"/>
      <c r="H954" s="6"/>
      <c r="I954" s="6"/>
      <c r="J954" s="6"/>
      <c r="K954" s="6"/>
      <c r="L954" s="6"/>
      <c r="M954" s="6"/>
      <c r="N954" s="6"/>
      <c r="O954" s="6"/>
      <c r="P954" s="6"/>
      <c r="Q954" s="6"/>
      <c r="R954" s="6"/>
      <c r="S954" s="6"/>
      <c r="T954" s="6"/>
      <c r="U954" s="6"/>
      <c r="V954" s="6"/>
    </row>
    <row r="955" spans="1:22">
      <c r="A955" s="144"/>
      <c r="B955" s="144"/>
      <c r="C955" s="147"/>
      <c r="D955" s="147"/>
      <c r="E955" s="198"/>
      <c r="F955" s="148"/>
      <c r="G955" s="144"/>
      <c r="H955" s="6"/>
      <c r="I955" s="6"/>
      <c r="J955" s="6"/>
      <c r="K955" s="6"/>
      <c r="L955" s="6"/>
      <c r="M955" s="6"/>
      <c r="N955" s="6"/>
      <c r="O955" s="6"/>
      <c r="P955" s="6"/>
      <c r="Q955" s="6"/>
      <c r="R955" s="6"/>
      <c r="S955" s="6"/>
      <c r="T955" s="6"/>
      <c r="U955" s="6"/>
      <c r="V955" s="6"/>
    </row>
    <row r="956" spans="1:22">
      <c r="A956" s="144"/>
      <c r="B956" s="144"/>
      <c r="C956" s="147"/>
      <c r="D956" s="147"/>
      <c r="E956" s="198"/>
      <c r="F956" s="148"/>
      <c r="G956" s="144"/>
      <c r="H956" s="6"/>
      <c r="I956" s="6"/>
      <c r="J956" s="6"/>
      <c r="K956" s="6"/>
      <c r="L956" s="6"/>
      <c r="M956" s="6"/>
      <c r="N956" s="6"/>
      <c r="O956" s="6"/>
      <c r="P956" s="6"/>
      <c r="Q956" s="6"/>
      <c r="R956" s="6"/>
      <c r="S956" s="6"/>
      <c r="T956" s="6"/>
      <c r="U956" s="6"/>
      <c r="V956" s="6"/>
    </row>
    <row r="957" spans="1:22">
      <c r="A957" s="144"/>
      <c r="B957" s="144"/>
      <c r="C957" s="147"/>
      <c r="D957" s="147"/>
      <c r="E957" s="198"/>
      <c r="F957" s="148"/>
      <c r="G957" s="144"/>
      <c r="H957" s="6"/>
      <c r="I957" s="6"/>
      <c r="J957" s="6"/>
      <c r="K957" s="6"/>
      <c r="L957" s="6"/>
      <c r="M957" s="6"/>
      <c r="N957" s="6"/>
      <c r="O957" s="6"/>
      <c r="P957" s="6"/>
      <c r="Q957" s="6"/>
      <c r="R957" s="6"/>
      <c r="S957" s="6"/>
      <c r="T957" s="6"/>
      <c r="U957" s="6"/>
      <c r="V957" s="6"/>
    </row>
    <row r="958" spans="1:22">
      <c r="A958" s="144"/>
      <c r="B958" s="144"/>
      <c r="C958" s="147"/>
      <c r="D958" s="147"/>
      <c r="E958" s="198"/>
      <c r="F958" s="148"/>
      <c r="G958" s="144"/>
      <c r="H958" s="6"/>
      <c r="I958" s="6"/>
      <c r="J958" s="6"/>
      <c r="K958" s="6"/>
      <c r="L958" s="6"/>
      <c r="M958" s="6"/>
      <c r="N958" s="6"/>
      <c r="O958" s="6"/>
      <c r="P958" s="6"/>
      <c r="Q958" s="6"/>
      <c r="R958" s="6"/>
      <c r="S958" s="6"/>
      <c r="T958" s="6"/>
      <c r="U958" s="6"/>
      <c r="V958" s="6"/>
    </row>
    <row r="959" spans="1:22">
      <c r="A959" s="144"/>
      <c r="B959" s="144"/>
      <c r="C959" s="147"/>
      <c r="D959" s="147"/>
      <c r="E959" s="198"/>
      <c r="F959" s="148"/>
      <c r="G959" s="144"/>
      <c r="H959" s="6"/>
      <c r="I959" s="6"/>
      <c r="J959" s="6"/>
      <c r="K959" s="6"/>
      <c r="L959" s="6"/>
      <c r="M959" s="6"/>
      <c r="N959" s="6"/>
      <c r="O959" s="6"/>
      <c r="P959" s="6"/>
      <c r="Q959" s="6"/>
      <c r="R959" s="6"/>
      <c r="S959" s="6"/>
      <c r="T959" s="6"/>
      <c r="U959" s="6"/>
      <c r="V959" s="6"/>
    </row>
    <row r="960" spans="1:22">
      <c r="A960" s="144"/>
      <c r="B960" s="144"/>
      <c r="C960" s="147"/>
      <c r="D960" s="147"/>
      <c r="E960" s="198"/>
      <c r="F960" s="148"/>
      <c r="G960" s="144"/>
      <c r="H960" s="6"/>
      <c r="I960" s="6"/>
      <c r="J960" s="6"/>
      <c r="K960" s="6"/>
      <c r="L960" s="6"/>
      <c r="M960" s="6"/>
      <c r="N960" s="6"/>
      <c r="O960" s="6"/>
      <c r="P960" s="6"/>
      <c r="Q960" s="6"/>
      <c r="R960" s="6"/>
      <c r="S960" s="6"/>
      <c r="T960" s="6"/>
      <c r="U960" s="6"/>
      <c r="V960" s="6"/>
    </row>
    <row r="961" spans="1:22">
      <c r="A961" s="144"/>
      <c r="B961" s="144"/>
      <c r="C961" s="147"/>
      <c r="D961" s="147"/>
      <c r="E961" s="198"/>
      <c r="F961" s="148"/>
      <c r="G961" s="144"/>
      <c r="H961" s="6"/>
      <c r="I961" s="6"/>
      <c r="J961" s="6"/>
      <c r="K961" s="6"/>
      <c r="L961" s="6"/>
      <c r="M961" s="6"/>
      <c r="N961" s="6"/>
      <c r="O961" s="6"/>
      <c r="P961" s="6"/>
      <c r="Q961" s="6"/>
      <c r="R961" s="6"/>
      <c r="S961" s="6"/>
      <c r="T961" s="6"/>
      <c r="U961" s="6"/>
      <c r="V961" s="6"/>
    </row>
    <row r="962" spans="1:22">
      <c r="A962" s="144"/>
      <c r="B962" s="144"/>
      <c r="C962" s="147"/>
      <c r="D962" s="147"/>
      <c r="E962" s="198"/>
      <c r="F962" s="148"/>
      <c r="G962" s="144"/>
      <c r="H962" s="6"/>
      <c r="I962" s="6"/>
      <c r="J962" s="6"/>
      <c r="K962" s="6"/>
      <c r="L962" s="6"/>
      <c r="M962" s="6"/>
      <c r="N962" s="6"/>
      <c r="O962" s="6"/>
      <c r="P962" s="6"/>
      <c r="Q962" s="6"/>
      <c r="R962" s="6"/>
      <c r="S962" s="6"/>
      <c r="T962" s="6"/>
      <c r="U962" s="6"/>
      <c r="V962" s="6"/>
    </row>
    <row r="963" spans="1:22">
      <c r="A963" s="144"/>
      <c r="B963" s="144"/>
      <c r="C963" s="147"/>
      <c r="D963" s="147"/>
      <c r="E963" s="198"/>
      <c r="F963" s="148"/>
      <c r="G963" s="144"/>
      <c r="H963" s="6"/>
      <c r="I963" s="6"/>
      <c r="J963" s="6"/>
      <c r="K963" s="6"/>
      <c r="L963" s="6"/>
      <c r="M963" s="6"/>
      <c r="N963" s="6"/>
      <c r="O963" s="6"/>
      <c r="P963" s="6"/>
      <c r="Q963" s="6"/>
      <c r="R963" s="6"/>
      <c r="S963" s="6"/>
      <c r="T963" s="6"/>
      <c r="U963" s="6"/>
      <c r="V963" s="6"/>
    </row>
    <row r="964" spans="1:22">
      <c r="A964" s="144"/>
      <c r="B964" s="144"/>
      <c r="C964" s="147"/>
      <c r="D964" s="147"/>
      <c r="E964" s="198"/>
      <c r="F964" s="148"/>
      <c r="G964" s="144"/>
      <c r="H964" s="6"/>
      <c r="I964" s="6"/>
      <c r="J964" s="6"/>
      <c r="K964" s="6"/>
      <c r="L964" s="6"/>
      <c r="M964" s="6"/>
      <c r="N964" s="6"/>
      <c r="O964" s="6"/>
      <c r="P964" s="6"/>
      <c r="Q964" s="6"/>
      <c r="R964" s="6"/>
      <c r="S964" s="6"/>
      <c r="T964" s="6"/>
      <c r="U964" s="6"/>
      <c r="V964" s="6"/>
    </row>
    <row r="965" spans="1:22">
      <c r="A965" s="144"/>
      <c r="B965" s="144"/>
      <c r="C965" s="147"/>
      <c r="D965" s="147"/>
      <c r="E965" s="198"/>
      <c r="F965" s="148"/>
      <c r="G965" s="144"/>
      <c r="H965" s="6"/>
      <c r="I965" s="6"/>
      <c r="J965" s="6"/>
      <c r="K965" s="6"/>
      <c r="L965" s="6"/>
      <c r="M965" s="6"/>
      <c r="N965" s="6"/>
      <c r="O965" s="6"/>
      <c r="P965" s="6"/>
      <c r="Q965" s="6"/>
      <c r="R965" s="6"/>
      <c r="S965" s="6"/>
      <c r="T965" s="6"/>
      <c r="U965" s="6"/>
      <c r="V965" s="6"/>
    </row>
    <row r="966" spans="1:22">
      <c r="A966" s="144"/>
      <c r="B966" s="144"/>
      <c r="C966" s="147"/>
      <c r="D966" s="147"/>
      <c r="E966" s="198"/>
      <c r="F966" s="148"/>
      <c r="G966" s="144"/>
      <c r="H966" s="6"/>
      <c r="I966" s="6"/>
      <c r="J966" s="6"/>
      <c r="K966" s="6"/>
      <c r="L966" s="6"/>
      <c r="M966" s="6"/>
      <c r="N966" s="6"/>
      <c r="O966" s="6"/>
      <c r="P966" s="6"/>
      <c r="Q966" s="6"/>
      <c r="R966" s="6"/>
      <c r="S966" s="6"/>
      <c r="T966" s="6"/>
      <c r="U966" s="6"/>
      <c r="V966" s="6"/>
    </row>
    <row r="967" spans="1:22">
      <c r="A967" s="144"/>
      <c r="B967" s="144"/>
      <c r="C967" s="147"/>
      <c r="D967" s="147"/>
      <c r="E967" s="198"/>
      <c r="F967" s="148"/>
      <c r="G967" s="144"/>
      <c r="H967" s="6"/>
      <c r="I967" s="6"/>
      <c r="J967" s="6"/>
      <c r="K967" s="6"/>
      <c r="L967" s="6"/>
      <c r="M967" s="6"/>
      <c r="N967" s="6"/>
      <c r="O967" s="6"/>
      <c r="P967" s="6"/>
      <c r="Q967" s="6"/>
      <c r="R967" s="6"/>
      <c r="S967" s="6"/>
      <c r="T967" s="6"/>
      <c r="U967" s="6"/>
      <c r="V967" s="6"/>
    </row>
    <row r="968" spans="1:22">
      <c r="A968" s="144"/>
      <c r="B968" s="144"/>
      <c r="C968" s="147"/>
      <c r="D968" s="147"/>
      <c r="E968" s="198"/>
      <c r="F968" s="148"/>
      <c r="G968" s="144"/>
      <c r="H968" s="6"/>
      <c r="I968" s="6"/>
      <c r="J968" s="6"/>
      <c r="K968" s="6"/>
      <c r="L968" s="6"/>
      <c r="M968" s="6"/>
      <c r="N968" s="6"/>
      <c r="O968" s="6"/>
      <c r="P968" s="6"/>
      <c r="Q968" s="6"/>
      <c r="R968" s="6"/>
      <c r="S968" s="6"/>
      <c r="T968" s="6"/>
      <c r="U968" s="6"/>
      <c r="V968" s="6"/>
    </row>
    <row r="969" spans="1:22">
      <c r="A969" s="144"/>
      <c r="B969" s="144"/>
      <c r="C969" s="147"/>
      <c r="D969" s="147"/>
      <c r="E969" s="198"/>
      <c r="F969" s="148"/>
      <c r="G969" s="144"/>
      <c r="H969" s="6"/>
      <c r="I969" s="6"/>
      <c r="J969" s="6"/>
      <c r="K969" s="6"/>
      <c r="L969" s="6"/>
      <c r="M969" s="6"/>
      <c r="N969" s="6"/>
      <c r="O969" s="6"/>
      <c r="P969" s="6"/>
      <c r="Q969" s="6"/>
      <c r="R969" s="6"/>
      <c r="S969" s="6"/>
      <c r="T969" s="6"/>
      <c r="U969" s="6"/>
      <c r="V969" s="6"/>
    </row>
    <row r="970" spans="1:22">
      <c r="A970" s="144"/>
      <c r="B970" s="144"/>
      <c r="C970" s="147"/>
      <c r="D970" s="147"/>
      <c r="E970" s="198"/>
      <c r="F970" s="148"/>
      <c r="G970" s="144"/>
      <c r="H970" s="6"/>
      <c r="I970" s="6"/>
      <c r="J970" s="6"/>
      <c r="K970" s="6"/>
      <c r="L970" s="6"/>
      <c r="M970" s="6"/>
      <c r="N970" s="6"/>
      <c r="O970" s="6"/>
      <c r="P970" s="6"/>
      <c r="Q970" s="6"/>
      <c r="R970" s="6"/>
      <c r="S970" s="6"/>
      <c r="T970" s="6"/>
      <c r="U970" s="6"/>
      <c r="V970" s="6"/>
    </row>
    <row r="971" spans="1:22">
      <c r="A971" s="144"/>
      <c r="B971" s="144"/>
      <c r="C971" s="147"/>
      <c r="D971" s="147"/>
      <c r="E971" s="198"/>
      <c r="F971" s="148"/>
      <c r="G971" s="144"/>
      <c r="H971" s="6"/>
      <c r="I971" s="6"/>
      <c r="J971" s="6"/>
      <c r="K971" s="6"/>
      <c r="L971" s="6"/>
      <c r="M971" s="6"/>
      <c r="N971" s="6"/>
      <c r="O971" s="6"/>
      <c r="P971" s="6"/>
      <c r="Q971" s="6"/>
      <c r="R971" s="6"/>
      <c r="S971" s="6"/>
      <c r="T971" s="6"/>
      <c r="U971" s="6"/>
      <c r="V971" s="6"/>
    </row>
    <row r="972" spans="1:22">
      <c r="A972" s="144"/>
      <c r="B972" s="144"/>
      <c r="C972" s="147"/>
      <c r="D972" s="147"/>
      <c r="E972" s="198"/>
      <c r="F972" s="148"/>
      <c r="G972" s="144"/>
      <c r="H972" s="6"/>
      <c r="I972" s="6"/>
      <c r="J972" s="6"/>
      <c r="K972" s="6"/>
      <c r="L972" s="6"/>
      <c r="M972" s="6"/>
      <c r="N972" s="6"/>
      <c r="O972" s="6"/>
      <c r="P972" s="6"/>
      <c r="Q972" s="6"/>
      <c r="R972" s="6"/>
      <c r="S972" s="6"/>
      <c r="T972" s="6"/>
      <c r="U972" s="6"/>
      <c r="V972" s="6"/>
    </row>
    <row r="973" spans="1:22">
      <c r="A973" s="144"/>
      <c r="B973" s="144"/>
      <c r="C973" s="147"/>
      <c r="D973" s="147"/>
      <c r="E973" s="198"/>
      <c r="F973" s="148"/>
      <c r="G973" s="144"/>
      <c r="H973" s="6"/>
      <c r="I973" s="6"/>
      <c r="J973" s="6"/>
      <c r="K973" s="6"/>
      <c r="L973" s="6"/>
      <c r="M973" s="6"/>
      <c r="N973" s="6"/>
      <c r="O973" s="6"/>
      <c r="P973" s="6"/>
      <c r="Q973" s="6"/>
      <c r="R973" s="6"/>
      <c r="S973" s="6"/>
      <c r="T973" s="6"/>
      <c r="U973" s="6"/>
      <c r="V973" s="6"/>
    </row>
    <row r="974" spans="1:22">
      <c r="A974" s="144"/>
      <c r="B974" s="144"/>
      <c r="C974" s="147"/>
      <c r="D974" s="147"/>
      <c r="E974" s="198"/>
      <c r="F974" s="148"/>
      <c r="G974" s="144"/>
      <c r="H974" s="6"/>
      <c r="I974" s="6"/>
      <c r="J974" s="6"/>
      <c r="K974" s="6"/>
      <c r="L974" s="6"/>
      <c r="M974" s="6"/>
      <c r="N974" s="6"/>
      <c r="O974" s="6"/>
      <c r="P974" s="6"/>
      <c r="Q974" s="6"/>
      <c r="R974" s="6"/>
      <c r="S974" s="6"/>
      <c r="T974" s="6"/>
      <c r="U974" s="6"/>
      <c r="V974" s="6"/>
    </row>
    <row r="975" spans="1:22">
      <c r="A975" s="144"/>
      <c r="B975" s="144"/>
      <c r="C975" s="147"/>
      <c r="D975" s="147"/>
      <c r="E975" s="198"/>
      <c r="F975" s="148"/>
      <c r="G975" s="144"/>
      <c r="H975" s="6"/>
      <c r="I975" s="6"/>
      <c r="J975" s="6"/>
      <c r="K975" s="6"/>
      <c r="L975" s="6"/>
      <c r="M975" s="6"/>
      <c r="N975" s="6"/>
      <c r="O975" s="6"/>
      <c r="P975" s="6"/>
      <c r="Q975" s="6"/>
      <c r="R975" s="6"/>
      <c r="S975" s="6"/>
      <c r="T975" s="6"/>
      <c r="U975" s="6"/>
      <c r="V975" s="6"/>
    </row>
    <row r="976" spans="1:22">
      <c r="A976" s="144"/>
      <c r="B976" s="144"/>
      <c r="C976" s="147"/>
      <c r="D976" s="147"/>
      <c r="E976" s="198"/>
      <c r="F976" s="148"/>
      <c r="G976" s="144"/>
      <c r="H976" s="6"/>
      <c r="I976" s="6"/>
      <c r="J976" s="6"/>
      <c r="K976" s="6"/>
      <c r="L976" s="6"/>
      <c r="M976" s="6"/>
      <c r="N976" s="6"/>
      <c r="O976" s="6"/>
      <c r="P976" s="6"/>
      <c r="Q976" s="6"/>
      <c r="R976" s="6"/>
      <c r="S976" s="6"/>
      <c r="T976" s="6"/>
      <c r="U976" s="6"/>
      <c r="V976" s="6"/>
    </row>
    <row r="977" spans="1:22">
      <c r="A977" s="144"/>
      <c r="B977" s="144"/>
      <c r="C977" s="147"/>
      <c r="D977" s="147"/>
      <c r="E977" s="198"/>
      <c r="F977" s="148"/>
      <c r="G977" s="144"/>
      <c r="H977" s="6"/>
      <c r="I977" s="6"/>
      <c r="J977" s="6"/>
      <c r="K977" s="6"/>
      <c r="L977" s="6"/>
      <c r="M977" s="6"/>
      <c r="N977" s="6"/>
      <c r="O977" s="6"/>
      <c r="P977" s="6"/>
      <c r="Q977" s="6"/>
      <c r="R977" s="6"/>
      <c r="S977" s="6"/>
      <c r="T977" s="6"/>
      <c r="U977" s="6"/>
      <c r="V977" s="6"/>
    </row>
    <row r="978" spans="1:22">
      <c r="A978" s="144"/>
      <c r="B978" s="144"/>
      <c r="C978" s="147"/>
      <c r="D978" s="147"/>
      <c r="E978" s="198"/>
      <c r="F978" s="148"/>
      <c r="G978" s="144"/>
      <c r="H978" s="6"/>
      <c r="I978" s="6"/>
      <c r="J978" s="6"/>
      <c r="K978" s="6"/>
      <c r="L978" s="6"/>
      <c r="M978" s="6"/>
      <c r="N978" s="6"/>
      <c r="O978" s="6"/>
      <c r="P978" s="6"/>
      <c r="Q978" s="6"/>
      <c r="R978" s="6"/>
      <c r="S978" s="6"/>
      <c r="T978" s="6"/>
      <c r="U978" s="6"/>
      <c r="V978" s="6"/>
    </row>
    <row r="979" spans="1:22">
      <c r="A979" s="144"/>
      <c r="B979" s="144"/>
      <c r="C979" s="147"/>
      <c r="D979" s="147"/>
      <c r="E979" s="198"/>
      <c r="F979" s="148"/>
      <c r="G979" s="144"/>
      <c r="H979" s="6"/>
      <c r="I979" s="6"/>
      <c r="J979" s="6"/>
      <c r="K979" s="6"/>
      <c r="L979" s="6"/>
      <c r="M979" s="6"/>
      <c r="N979" s="6"/>
      <c r="O979" s="6"/>
      <c r="P979" s="6"/>
      <c r="Q979" s="6"/>
      <c r="R979" s="6"/>
      <c r="S979" s="6"/>
      <c r="T979" s="6"/>
      <c r="U979" s="6"/>
      <c r="V979" s="6"/>
    </row>
    <row r="980" spans="1:22">
      <c r="A980" s="144"/>
      <c r="B980" s="144"/>
      <c r="C980" s="147"/>
      <c r="D980" s="147"/>
      <c r="E980" s="198"/>
      <c r="F980" s="148"/>
      <c r="G980" s="144"/>
      <c r="H980" s="6"/>
      <c r="I980" s="6"/>
      <c r="J980" s="6"/>
      <c r="K980" s="6"/>
      <c r="L980" s="6"/>
      <c r="M980" s="6"/>
      <c r="N980" s="6"/>
      <c r="O980" s="6"/>
      <c r="P980" s="6"/>
      <c r="Q980" s="6"/>
      <c r="R980" s="6"/>
      <c r="S980" s="6"/>
      <c r="T980" s="6"/>
      <c r="U980" s="6"/>
      <c r="V980" s="6"/>
    </row>
    <row r="981" spans="1:22">
      <c r="A981" s="144"/>
      <c r="B981" s="144"/>
      <c r="C981" s="147"/>
      <c r="D981" s="147"/>
      <c r="E981" s="198"/>
      <c r="F981" s="148"/>
      <c r="G981" s="144"/>
      <c r="H981" s="6"/>
      <c r="I981" s="6"/>
      <c r="J981" s="6"/>
      <c r="K981" s="6"/>
      <c r="L981" s="6"/>
      <c r="M981" s="6"/>
      <c r="N981" s="6"/>
      <c r="O981" s="6"/>
      <c r="P981" s="6"/>
      <c r="Q981" s="6"/>
      <c r="R981" s="6"/>
      <c r="S981" s="6"/>
      <c r="T981" s="6"/>
      <c r="U981" s="6"/>
      <c r="V981" s="6"/>
    </row>
    <row r="982" spans="1:22">
      <c r="A982" s="144"/>
      <c r="B982" s="144"/>
      <c r="C982" s="147"/>
      <c r="D982" s="147"/>
      <c r="E982" s="198"/>
      <c r="F982" s="148"/>
      <c r="G982" s="144"/>
      <c r="H982" s="6"/>
      <c r="I982" s="6"/>
      <c r="J982" s="6"/>
      <c r="K982" s="6"/>
      <c r="L982" s="6"/>
      <c r="M982" s="6"/>
      <c r="N982" s="6"/>
      <c r="O982" s="6"/>
      <c r="P982" s="6"/>
      <c r="Q982" s="6"/>
      <c r="R982" s="6"/>
      <c r="S982" s="6"/>
      <c r="T982" s="6"/>
      <c r="U982" s="6"/>
      <c r="V982" s="6"/>
    </row>
    <row r="983" spans="1:22">
      <c r="A983" s="144"/>
      <c r="B983" s="144"/>
      <c r="C983" s="147"/>
      <c r="D983" s="147"/>
      <c r="E983" s="198"/>
      <c r="F983" s="148"/>
      <c r="G983" s="144"/>
      <c r="H983" s="6"/>
      <c r="I983" s="6"/>
      <c r="J983" s="6"/>
      <c r="K983" s="6"/>
      <c r="L983" s="6"/>
      <c r="M983" s="6"/>
      <c r="N983" s="6"/>
      <c r="O983" s="6"/>
      <c r="P983" s="6"/>
      <c r="Q983" s="6"/>
      <c r="R983" s="6"/>
      <c r="S983" s="6"/>
      <c r="T983" s="6"/>
      <c r="U983" s="6"/>
      <c r="V983" s="6"/>
    </row>
    <row r="984" spans="1:22">
      <c r="A984" s="144"/>
      <c r="B984" s="144"/>
      <c r="C984" s="147"/>
      <c r="D984" s="147"/>
      <c r="E984" s="198"/>
      <c r="F984" s="148"/>
      <c r="G984" s="144"/>
      <c r="H984" s="6"/>
      <c r="I984" s="6"/>
      <c r="J984" s="6"/>
      <c r="K984" s="6"/>
      <c r="L984" s="6"/>
      <c r="M984" s="6"/>
      <c r="N984" s="6"/>
      <c r="O984" s="6"/>
      <c r="P984" s="6"/>
      <c r="Q984" s="6"/>
      <c r="R984" s="6"/>
      <c r="S984" s="6"/>
      <c r="T984" s="6"/>
      <c r="U984" s="6"/>
      <c r="V984" s="6"/>
    </row>
    <row r="985" spans="1:22">
      <c r="A985" s="144"/>
      <c r="B985" s="144"/>
      <c r="C985" s="147"/>
      <c r="D985" s="147"/>
      <c r="E985" s="198"/>
      <c r="F985" s="148"/>
      <c r="G985" s="144"/>
      <c r="H985" s="6"/>
      <c r="I985" s="6"/>
      <c r="J985" s="6"/>
      <c r="K985" s="6"/>
      <c r="L985" s="6"/>
      <c r="M985" s="6"/>
      <c r="N985" s="6"/>
      <c r="O985" s="6"/>
      <c r="P985" s="6"/>
      <c r="Q985" s="6"/>
      <c r="R985" s="6"/>
      <c r="S985" s="6"/>
      <c r="T985" s="6"/>
      <c r="U985" s="6"/>
      <c r="V985" s="6"/>
    </row>
    <row r="986" spans="1:22">
      <c r="A986" s="144"/>
      <c r="B986" s="144"/>
      <c r="C986" s="147"/>
      <c r="D986" s="147"/>
      <c r="E986" s="198"/>
      <c r="F986" s="148"/>
      <c r="G986" s="144"/>
      <c r="H986" s="6"/>
      <c r="I986" s="6"/>
      <c r="J986" s="6"/>
      <c r="K986" s="6"/>
      <c r="L986" s="6"/>
      <c r="M986" s="6"/>
      <c r="N986" s="6"/>
      <c r="O986" s="6"/>
      <c r="P986" s="6"/>
      <c r="Q986" s="6"/>
      <c r="R986" s="6"/>
      <c r="S986" s="6"/>
      <c r="T986" s="6"/>
      <c r="U986" s="6"/>
      <c r="V986" s="6"/>
    </row>
    <row r="987" spans="1:22">
      <c r="A987" s="144"/>
      <c r="B987" s="144"/>
      <c r="C987" s="147"/>
      <c r="D987" s="147"/>
      <c r="E987" s="198"/>
      <c r="F987" s="148"/>
      <c r="G987" s="144"/>
      <c r="H987" s="6"/>
      <c r="I987" s="6"/>
      <c r="J987" s="6"/>
      <c r="K987" s="6"/>
      <c r="L987" s="6"/>
      <c r="M987" s="6"/>
      <c r="N987" s="6"/>
      <c r="O987" s="6"/>
      <c r="P987" s="6"/>
      <c r="Q987" s="6"/>
      <c r="R987" s="6"/>
      <c r="S987" s="6"/>
      <c r="T987" s="6"/>
      <c r="U987" s="6"/>
      <c r="V987" s="6"/>
    </row>
    <row r="988" spans="1:22">
      <c r="A988" s="144"/>
      <c r="B988" s="144"/>
      <c r="C988" s="147"/>
      <c r="D988" s="147"/>
      <c r="E988" s="198"/>
      <c r="F988" s="148"/>
      <c r="G988" s="144"/>
      <c r="H988" s="6"/>
      <c r="I988" s="6"/>
      <c r="J988" s="6"/>
      <c r="K988" s="6"/>
      <c r="L988" s="6"/>
      <c r="M988" s="6"/>
      <c r="N988" s="6"/>
      <c r="O988" s="6"/>
      <c r="P988" s="6"/>
      <c r="Q988" s="6"/>
      <c r="R988" s="6"/>
      <c r="S988" s="6"/>
      <c r="T988" s="6"/>
      <c r="U988" s="6"/>
      <c r="V988" s="6"/>
    </row>
    <row r="989" spans="1:22">
      <c r="A989" s="144"/>
      <c r="B989" s="144"/>
      <c r="C989" s="147"/>
      <c r="D989" s="147"/>
      <c r="E989" s="198"/>
      <c r="F989" s="148"/>
      <c r="G989" s="144"/>
      <c r="H989" s="6"/>
      <c r="I989" s="6"/>
      <c r="J989" s="6"/>
      <c r="K989" s="6"/>
      <c r="L989" s="6"/>
      <c r="M989" s="6"/>
      <c r="N989" s="6"/>
      <c r="O989" s="6"/>
      <c r="P989" s="6"/>
      <c r="Q989" s="6"/>
      <c r="R989" s="6"/>
      <c r="S989" s="6"/>
      <c r="T989" s="6"/>
      <c r="U989" s="6"/>
      <c r="V989" s="6"/>
    </row>
    <row r="990" spans="1:22">
      <c r="A990" s="144"/>
      <c r="B990" s="144"/>
      <c r="C990" s="147"/>
      <c r="D990" s="147"/>
      <c r="E990" s="198"/>
      <c r="F990" s="148"/>
      <c r="G990" s="144"/>
      <c r="H990" s="6"/>
      <c r="I990" s="6"/>
      <c r="J990" s="6"/>
      <c r="K990" s="6"/>
      <c r="L990" s="6"/>
      <c r="M990" s="6"/>
      <c r="N990" s="6"/>
      <c r="O990" s="6"/>
      <c r="P990" s="6"/>
      <c r="Q990" s="6"/>
      <c r="R990" s="6"/>
      <c r="S990" s="6"/>
      <c r="T990" s="6"/>
      <c r="U990" s="6"/>
      <c r="V990" s="6"/>
    </row>
    <row r="991" spans="1:22">
      <c r="A991" s="144"/>
      <c r="B991" s="144"/>
      <c r="C991" s="147"/>
      <c r="D991" s="147"/>
      <c r="E991" s="198"/>
      <c r="F991" s="148"/>
      <c r="G991" s="144"/>
      <c r="H991" s="6"/>
      <c r="I991" s="6"/>
      <c r="J991" s="6"/>
      <c r="K991" s="6"/>
      <c r="L991" s="6"/>
      <c r="M991" s="6"/>
      <c r="N991" s="6"/>
      <c r="O991" s="6"/>
      <c r="P991" s="6"/>
      <c r="Q991" s="6"/>
      <c r="R991" s="6"/>
      <c r="S991" s="6"/>
      <c r="T991" s="6"/>
      <c r="U991" s="6"/>
      <c r="V991" s="6"/>
    </row>
    <row r="992" spans="1:22">
      <c r="A992" s="144"/>
      <c r="B992" s="144"/>
      <c r="C992" s="147"/>
      <c r="D992" s="147"/>
      <c r="E992" s="198"/>
      <c r="F992" s="148"/>
      <c r="G992" s="144"/>
      <c r="H992" s="6"/>
      <c r="I992" s="6"/>
      <c r="J992" s="6"/>
      <c r="K992" s="6"/>
      <c r="L992" s="6"/>
      <c r="M992" s="6"/>
      <c r="N992" s="6"/>
      <c r="O992" s="6"/>
      <c r="P992" s="6"/>
      <c r="Q992" s="6"/>
      <c r="R992" s="6"/>
      <c r="S992" s="6"/>
      <c r="T992" s="6"/>
      <c r="U992" s="6"/>
      <c r="V992" s="6"/>
    </row>
    <row r="993" spans="1:22">
      <c r="A993" s="144"/>
      <c r="B993" s="144"/>
      <c r="C993" s="147"/>
      <c r="D993" s="147"/>
      <c r="E993" s="198"/>
      <c r="F993" s="148"/>
      <c r="G993" s="144"/>
      <c r="H993" s="6"/>
      <c r="I993" s="6"/>
      <c r="J993" s="6"/>
      <c r="K993" s="6"/>
      <c r="L993" s="6"/>
      <c r="M993" s="6"/>
      <c r="N993" s="6"/>
      <c r="O993" s="6"/>
      <c r="P993" s="6"/>
      <c r="Q993" s="6"/>
      <c r="R993" s="6"/>
      <c r="S993" s="6"/>
      <c r="T993" s="6"/>
      <c r="U993" s="6"/>
      <c r="V993" s="6"/>
    </row>
    <row r="994" spans="1:22">
      <c r="A994" s="144"/>
      <c r="B994" s="144"/>
      <c r="C994" s="147"/>
      <c r="D994" s="147"/>
      <c r="E994" s="198"/>
      <c r="F994" s="148"/>
      <c r="G994" s="144"/>
      <c r="H994" s="6"/>
      <c r="I994" s="6"/>
      <c r="J994" s="6"/>
      <c r="K994" s="6"/>
      <c r="L994" s="6"/>
      <c r="M994" s="6"/>
      <c r="N994" s="6"/>
      <c r="O994" s="6"/>
      <c r="P994" s="6"/>
      <c r="Q994" s="6"/>
      <c r="R994" s="6"/>
      <c r="S994" s="6"/>
      <c r="T994" s="6"/>
      <c r="U994" s="6"/>
      <c r="V994" s="6"/>
    </row>
    <row r="995" spans="1:22">
      <c r="A995" s="144"/>
      <c r="B995" s="144"/>
      <c r="C995" s="147"/>
      <c r="D995" s="147"/>
      <c r="E995" s="198"/>
      <c r="F995" s="148"/>
      <c r="G995" s="144"/>
      <c r="H995" s="6"/>
      <c r="I995" s="6"/>
      <c r="J995" s="6"/>
      <c r="K995" s="6"/>
      <c r="L995" s="6"/>
      <c r="M995" s="6"/>
      <c r="N995" s="6"/>
      <c r="O995" s="6"/>
      <c r="P995" s="6"/>
      <c r="Q995" s="6"/>
      <c r="R995" s="6"/>
      <c r="S995" s="6"/>
      <c r="T995" s="6"/>
      <c r="U995" s="6"/>
      <c r="V995" s="6"/>
    </row>
    <row r="996" spans="1:22">
      <c r="A996" s="144"/>
      <c r="B996" s="144"/>
      <c r="C996" s="147"/>
      <c r="D996" s="147"/>
      <c r="E996" s="198"/>
      <c r="F996" s="148"/>
      <c r="G996" s="144"/>
      <c r="H996" s="6"/>
      <c r="I996" s="6"/>
      <c r="J996" s="6"/>
      <c r="K996" s="6"/>
      <c r="L996" s="6"/>
      <c r="M996" s="6"/>
      <c r="N996" s="6"/>
      <c r="O996" s="6"/>
      <c r="P996" s="6"/>
      <c r="Q996" s="6"/>
      <c r="R996" s="6"/>
      <c r="S996" s="6"/>
      <c r="T996" s="6"/>
      <c r="U996" s="6"/>
      <c r="V996" s="6"/>
    </row>
    <row r="997" spans="1:22">
      <c r="A997" s="144"/>
      <c r="B997" s="144"/>
      <c r="C997" s="147"/>
      <c r="D997" s="147"/>
      <c r="E997" s="198"/>
      <c r="F997" s="148"/>
      <c r="G997" s="144"/>
      <c r="H997" s="6"/>
      <c r="I997" s="6"/>
      <c r="J997" s="6"/>
      <c r="K997" s="6"/>
      <c r="L997" s="6"/>
      <c r="M997" s="6"/>
      <c r="N997" s="6"/>
      <c r="O997" s="6"/>
      <c r="P997" s="6"/>
      <c r="Q997" s="6"/>
      <c r="R997" s="6"/>
      <c r="S997" s="6"/>
      <c r="T997" s="6"/>
      <c r="U997" s="6"/>
      <c r="V997" s="6"/>
    </row>
    <row r="998" spans="1:22">
      <c r="A998" s="144"/>
      <c r="B998" s="144"/>
      <c r="C998" s="147"/>
      <c r="D998" s="147"/>
      <c r="E998" s="198"/>
      <c r="F998" s="148"/>
      <c r="G998" s="144"/>
      <c r="H998" s="6"/>
      <c r="I998" s="6"/>
      <c r="J998" s="6"/>
      <c r="K998" s="6"/>
      <c r="L998" s="6"/>
      <c r="M998" s="6"/>
      <c r="N998" s="6"/>
      <c r="O998" s="6"/>
      <c r="P998" s="6"/>
      <c r="Q998" s="6"/>
      <c r="R998" s="6"/>
      <c r="S998" s="6"/>
      <c r="T998" s="6"/>
      <c r="U998" s="6"/>
      <c r="V998" s="6"/>
    </row>
    <row r="999" spans="1:22">
      <c r="A999" s="144"/>
      <c r="B999" s="144"/>
      <c r="C999" s="147"/>
      <c r="D999" s="147"/>
      <c r="E999" s="198"/>
      <c r="F999" s="148"/>
      <c r="G999" s="144"/>
      <c r="H999" s="6"/>
      <c r="I999" s="6"/>
      <c r="J999" s="6"/>
      <c r="K999" s="6"/>
      <c r="L999" s="6"/>
      <c r="M999" s="6"/>
      <c r="N999" s="6"/>
      <c r="O999" s="6"/>
      <c r="P999" s="6"/>
      <c r="Q999" s="6"/>
      <c r="R999" s="6"/>
      <c r="S999" s="6"/>
      <c r="T999" s="6"/>
      <c r="U999" s="6"/>
      <c r="V999" s="6"/>
    </row>
    <row r="1000" spans="1:22">
      <c r="A1000" s="144"/>
      <c r="B1000" s="144"/>
      <c r="C1000" s="147"/>
      <c r="D1000" s="147"/>
      <c r="E1000" s="198"/>
      <c r="F1000" s="148"/>
      <c r="G1000" s="144"/>
      <c r="H1000" s="6"/>
      <c r="I1000" s="6"/>
      <c r="J1000" s="6"/>
      <c r="K1000" s="6"/>
      <c r="L1000" s="6"/>
      <c r="M1000" s="6"/>
      <c r="N1000" s="6"/>
      <c r="O1000" s="6"/>
      <c r="P1000" s="6"/>
      <c r="Q1000" s="6"/>
      <c r="R1000" s="6"/>
      <c r="S1000" s="6"/>
      <c r="T1000" s="6"/>
      <c r="U1000" s="6"/>
      <c r="V1000" s="6"/>
    </row>
    <row r="1001" spans="1:22">
      <c r="A1001" s="144"/>
      <c r="B1001" s="144"/>
      <c r="C1001" s="147"/>
      <c r="D1001" s="147"/>
      <c r="E1001" s="198"/>
      <c r="F1001" s="148"/>
      <c r="G1001" s="144"/>
      <c r="H1001" s="6"/>
      <c r="I1001" s="6"/>
      <c r="J1001" s="6"/>
      <c r="K1001" s="6"/>
      <c r="L1001" s="6"/>
      <c r="M1001" s="6"/>
      <c r="N1001" s="6"/>
      <c r="O1001" s="6"/>
      <c r="P1001" s="6"/>
      <c r="Q1001" s="6"/>
      <c r="R1001" s="6"/>
      <c r="S1001" s="6"/>
      <c r="T1001" s="6"/>
      <c r="U1001" s="6"/>
      <c r="V1001" s="6"/>
    </row>
    <row r="1002" spans="1:22">
      <c r="A1002" s="144"/>
      <c r="B1002" s="144"/>
      <c r="C1002" s="147"/>
      <c r="D1002" s="147"/>
      <c r="E1002" s="198"/>
      <c r="F1002" s="148"/>
      <c r="G1002" s="144"/>
      <c r="H1002" s="6"/>
      <c r="I1002" s="6"/>
      <c r="J1002" s="6"/>
      <c r="K1002" s="6"/>
      <c r="L1002" s="6"/>
      <c r="M1002" s="6"/>
      <c r="N1002" s="6"/>
      <c r="O1002" s="6"/>
      <c r="P1002" s="6"/>
      <c r="Q1002" s="6"/>
      <c r="R1002" s="6"/>
      <c r="S1002" s="6"/>
      <c r="T1002" s="6"/>
      <c r="U1002" s="6"/>
      <c r="V1002" s="6"/>
    </row>
    <row r="1003" spans="1:22">
      <c r="A1003" s="144"/>
      <c r="B1003" s="144"/>
      <c r="C1003" s="147"/>
      <c r="D1003" s="147"/>
      <c r="E1003" s="198"/>
      <c r="F1003" s="148"/>
      <c r="G1003" s="144"/>
      <c r="H1003" s="6"/>
      <c r="I1003" s="6"/>
      <c r="J1003" s="6"/>
      <c r="K1003" s="6"/>
      <c r="L1003" s="6"/>
      <c r="M1003" s="6"/>
      <c r="N1003" s="6"/>
      <c r="O1003" s="6"/>
      <c r="P1003" s="6"/>
      <c r="Q1003" s="6"/>
      <c r="R1003" s="6"/>
      <c r="S1003" s="6"/>
      <c r="T1003" s="6"/>
      <c r="U1003" s="6"/>
      <c r="V1003" s="6"/>
    </row>
    <row r="1004" spans="1:22">
      <c r="A1004" s="144"/>
      <c r="B1004" s="144"/>
      <c r="C1004" s="147"/>
      <c r="D1004" s="147"/>
      <c r="E1004" s="198"/>
      <c r="F1004" s="148"/>
      <c r="G1004" s="144"/>
      <c r="H1004" s="6"/>
      <c r="I1004" s="6"/>
      <c r="J1004" s="6"/>
      <c r="K1004" s="6"/>
      <c r="L1004" s="6"/>
      <c r="M1004" s="6"/>
      <c r="N1004" s="6"/>
      <c r="O1004" s="6"/>
      <c r="P1004" s="6"/>
      <c r="Q1004" s="6"/>
      <c r="R1004" s="6"/>
      <c r="S1004" s="6"/>
      <c r="T1004" s="6"/>
      <c r="U1004" s="6"/>
      <c r="V1004" s="6"/>
    </row>
    <row r="1005" spans="1:22">
      <c r="A1005" s="144"/>
      <c r="B1005" s="144"/>
      <c r="C1005" s="147"/>
      <c r="D1005" s="147"/>
      <c r="E1005" s="198"/>
      <c r="F1005" s="148"/>
      <c r="G1005" s="144"/>
      <c r="H1005" s="6"/>
      <c r="I1005" s="6"/>
      <c r="J1005" s="6"/>
      <c r="K1005" s="6"/>
      <c r="L1005" s="6"/>
      <c r="M1005" s="6"/>
      <c r="N1005" s="6"/>
      <c r="O1005" s="6"/>
      <c r="P1005" s="6"/>
      <c r="Q1005" s="6"/>
      <c r="R1005" s="6"/>
      <c r="S1005" s="6"/>
      <c r="T1005" s="6"/>
      <c r="U1005" s="6"/>
      <c r="V1005" s="6"/>
    </row>
    <row r="1006" spans="1:22">
      <c r="A1006" s="144"/>
      <c r="B1006" s="144"/>
      <c r="C1006" s="147"/>
      <c r="D1006" s="147"/>
      <c r="E1006" s="198"/>
      <c r="F1006" s="148"/>
      <c r="G1006" s="144"/>
      <c r="H1006" s="6"/>
      <c r="I1006" s="6"/>
      <c r="J1006" s="6"/>
      <c r="K1006" s="6"/>
      <c r="L1006" s="6"/>
      <c r="M1006" s="6"/>
      <c r="N1006" s="6"/>
      <c r="O1006" s="6"/>
      <c r="P1006" s="6"/>
      <c r="Q1006" s="6"/>
      <c r="R1006" s="6"/>
      <c r="S1006" s="6"/>
      <c r="T1006" s="6"/>
      <c r="U1006" s="6"/>
      <c r="V1006" s="6"/>
    </row>
    <row r="1007" spans="1:22">
      <c r="A1007" s="144"/>
      <c r="B1007" s="144"/>
      <c r="C1007" s="147"/>
      <c r="D1007" s="147"/>
      <c r="E1007" s="198"/>
      <c r="F1007" s="148"/>
      <c r="G1007" s="144"/>
      <c r="H1007" s="6"/>
      <c r="I1007" s="6"/>
      <c r="J1007" s="6"/>
      <c r="K1007" s="6"/>
      <c r="L1007" s="6"/>
      <c r="M1007" s="6"/>
      <c r="N1007" s="6"/>
      <c r="O1007" s="6"/>
      <c r="P1007" s="6"/>
      <c r="Q1007" s="6"/>
      <c r="R1007" s="6"/>
      <c r="S1007" s="6"/>
      <c r="T1007" s="6"/>
      <c r="U1007" s="6"/>
      <c r="V1007" s="6"/>
    </row>
    <row r="1008" spans="1:22">
      <c r="A1008" s="144"/>
      <c r="B1008" s="144"/>
      <c r="C1008" s="147"/>
      <c r="D1008" s="147"/>
      <c r="E1008" s="198"/>
      <c r="F1008" s="148"/>
      <c r="G1008" s="144"/>
      <c r="H1008" s="6"/>
      <c r="I1008" s="6"/>
      <c r="J1008" s="6"/>
      <c r="K1008" s="6"/>
      <c r="L1008" s="6"/>
      <c r="M1008" s="6"/>
      <c r="N1008" s="6"/>
      <c r="O1008" s="6"/>
      <c r="P1008" s="6"/>
      <c r="Q1008" s="6"/>
      <c r="R1008" s="6"/>
      <c r="S1008" s="6"/>
      <c r="T1008" s="6"/>
      <c r="U1008" s="6"/>
      <c r="V1008" s="6"/>
    </row>
    <row r="1009" spans="1:22">
      <c r="A1009" s="144"/>
      <c r="B1009" s="144"/>
      <c r="C1009" s="147"/>
      <c r="D1009" s="147"/>
      <c r="E1009" s="198"/>
      <c r="F1009" s="148"/>
      <c r="G1009" s="144"/>
      <c r="H1009" s="6"/>
      <c r="I1009" s="6"/>
      <c r="J1009" s="6"/>
      <c r="K1009" s="6"/>
      <c r="L1009" s="6"/>
      <c r="M1009" s="6"/>
      <c r="N1009" s="6"/>
      <c r="O1009" s="6"/>
      <c r="P1009" s="6"/>
      <c r="Q1009" s="6"/>
      <c r="R1009" s="6"/>
      <c r="S1009" s="6"/>
      <c r="T1009" s="6"/>
      <c r="U1009" s="6"/>
      <c r="V1009" s="6"/>
    </row>
    <row r="1010" spans="1:22">
      <c r="A1010" s="144"/>
      <c r="B1010" s="144"/>
      <c r="C1010" s="147"/>
      <c r="D1010" s="147"/>
      <c r="E1010" s="198"/>
      <c r="F1010" s="148"/>
      <c r="G1010" s="144"/>
      <c r="H1010" s="6"/>
      <c r="I1010" s="6"/>
      <c r="J1010" s="6"/>
      <c r="K1010" s="6"/>
      <c r="L1010" s="6"/>
      <c r="M1010" s="6"/>
      <c r="N1010" s="6"/>
      <c r="O1010" s="6"/>
      <c r="P1010" s="6"/>
      <c r="Q1010" s="6"/>
      <c r="R1010" s="6"/>
      <c r="S1010" s="6"/>
      <c r="T1010" s="6"/>
      <c r="U1010" s="6"/>
      <c r="V1010" s="6"/>
    </row>
    <row r="1011" spans="1:22">
      <c r="A1011" s="144"/>
      <c r="B1011" s="144"/>
      <c r="C1011" s="147"/>
      <c r="D1011" s="147"/>
      <c r="E1011" s="198"/>
      <c r="F1011" s="148"/>
      <c r="G1011" s="144"/>
      <c r="H1011" s="6"/>
      <c r="I1011" s="6"/>
      <c r="J1011" s="6"/>
      <c r="K1011" s="6"/>
      <c r="L1011" s="6"/>
      <c r="M1011" s="6"/>
      <c r="N1011" s="6"/>
      <c r="O1011" s="6"/>
      <c r="P1011" s="6"/>
      <c r="Q1011" s="6"/>
      <c r="R1011" s="6"/>
      <c r="S1011" s="6"/>
      <c r="T1011" s="6"/>
      <c r="U1011" s="6"/>
      <c r="V1011" s="6"/>
    </row>
    <row r="1012" spans="1:22">
      <c r="A1012" s="144"/>
      <c r="B1012" s="144"/>
      <c r="C1012" s="147"/>
      <c r="D1012" s="147"/>
      <c r="E1012" s="198"/>
      <c r="F1012" s="148"/>
      <c r="G1012" s="144"/>
      <c r="H1012" s="6"/>
      <c r="I1012" s="6"/>
      <c r="J1012" s="6"/>
      <c r="K1012" s="6"/>
      <c r="L1012" s="6"/>
      <c r="M1012" s="6"/>
      <c r="N1012" s="6"/>
      <c r="O1012" s="6"/>
      <c r="P1012" s="6"/>
      <c r="Q1012" s="6"/>
      <c r="R1012" s="6"/>
      <c r="S1012" s="6"/>
      <c r="T1012" s="6"/>
      <c r="U1012" s="6"/>
      <c r="V1012" s="6"/>
    </row>
    <row r="1013" spans="1:22">
      <c r="A1013" s="144"/>
      <c r="B1013" s="144"/>
      <c r="C1013" s="147"/>
      <c r="D1013" s="147"/>
      <c r="E1013" s="198"/>
      <c r="F1013" s="148"/>
      <c r="G1013" s="144"/>
      <c r="H1013" s="6"/>
      <c r="I1013" s="6"/>
      <c r="J1013" s="6"/>
      <c r="K1013" s="6"/>
      <c r="L1013" s="6"/>
      <c r="M1013" s="6"/>
      <c r="N1013" s="6"/>
      <c r="O1013" s="6"/>
      <c r="P1013" s="6"/>
      <c r="Q1013" s="6"/>
      <c r="R1013" s="6"/>
      <c r="S1013" s="6"/>
      <c r="T1013" s="6"/>
      <c r="U1013" s="6"/>
      <c r="V1013" s="6"/>
    </row>
    <row r="1014" spans="1:22">
      <c r="A1014" s="144"/>
      <c r="B1014" s="144"/>
      <c r="C1014" s="147"/>
      <c r="D1014" s="147"/>
      <c r="E1014" s="198"/>
      <c r="F1014" s="148"/>
      <c r="G1014" s="144"/>
      <c r="H1014" s="6"/>
      <c r="I1014" s="6"/>
      <c r="J1014" s="6"/>
      <c r="K1014" s="6"/>
      <c r="L1014" s="6"/>
      <c r="M1014" s="6"/>
      <c r="N1014" s="6"/>
      <c r="O1014" s="6"/>
      <c r="P1014" s="6"/>
      <c r="Q1014" s="6"/>
      <c r="R1014" s="6"/>
      <c r="S1014" s="6"/>
      <c r="T1014" s="6"/>
      <c r="U1014" s="6"/>
      <c r="V1014" s="6"/>
    </row>
    <row r="1015" spans="1:22">
      <c r="A1015" s="144"/>
      <c r="B1015" s="144"/>
      <c r="C1015" s="147"/>
      <c r="D1015" s="147"/>
      <c r="E1015" s="198"/>
      <c r="F1015" s="148"/>
      <c r="G1015" s="144"/>
      <c r="H1015" s="6"/>
      <c r="I1015" s="6"/>
      <c r="J1015" s="6"/>
      <c r="K1015" s="6"/>
      <c r="L1015" s="6"/>
      <c r="M1015" s="6"/>
      <c r="N1015" s="6"/>
      <c r="O1015" s="6"/>
      <c r="P1015" s="6"/>
      <c r="Q1015" s="6"/>
      <c r="R1015" s="6"/>
      <c r="S1015" s="6"/>
      <c r="T1015" s="6"/>
      <c r="U1015" s="6"/>
      <c r="V1015" s="6"/>
    </row>
    <row r="1016" spans="1:22">
      <c r="A1016" s="144"/>
      <c r="B1016" s="144"/>
      <c r="C1016" s="147"/>
      <c r="D1016" s="147"/>
      <c r="E1016" s="198"/>
      <c r="F1016" s="148"/>
      <c r="G1016" s="144"/>
      <c r="H1016" s="6"/>
      <c r="I1016" s="6"/>
      <c r="J1016" s="6"/>
      <c r="K1016" s="6"/>
      <c r="L1016" s="6"/>
      <c r="M1016" s="6"/>
      <c r="N1016" s="6"/>
      <c r="O1016" s="6"/>
      <c r="P1016" s="6"/>
      <c r="Q1016" s="6"/>
      <c r="R1016" s="6"/>
      <c r="S1016" s="6"/>
      <c r="T1016" s="6"/>
      <c r="U1016" s="6"/>
      <c r="V1016" s="6"/>
    </row>
    <row r="1017" spans="1:22">
      <c r="A1017" s="144"/>
      <c r="B1017" s="144"/>
      <c r="C1017" s="147"/>
      <c r="D1017" s="147"/>
      <c r="E1017" s="198"/>
      <c r="F1017" s="148"/>
      <c r="G1017" s="144"/>
      <c r="H1017" s="6"/>
      <c r="I1017" s="6"/>
      <c r="J1017" s="6"/>
      <c r="K1017" s="6"/>
      <c r="L1017" s="6"/>
      <c r="M1017" s="6"/>
      <c r="N1017" s="6"/>
      <c r="O1017" s="6"/>
      <c r="P1017" s="6"/>
      <c r="Q1017" s="6"/>
      <c r="R1017" s="6"/>
      <c r="S1017" s="6"/>
      <c r="T1017" s="6"/>
      <c r="U1017" s="6"/>
      <c r="V1017" s="6"/>
    </row>
    <row r="1018" spans="1:22">
      <c r="A1018" s="144"/>
      <c r="B1018" s="144"/>
      <c r="C1018" s="147"/>
      <c r="D1018" s="147"/>
      <c r="E1018" s="198"/>
      <c r="F1018" s="148"/>
      <c r="G1018" s="144"/>
      <c r="H1018" s="6"/>
      <c r="I1018" s="6"/>
      <c r="J1018" s="6"/>
      <c r="K1018" s="6"/>
      <c r="L1018" s="6"/>
      <c r="M1018" s="6"/>
      <c r="N1018" s="6"/>
      <c r="O1018" s="6"/>
      <c r="P1018" s="6"/>
      <c r="Q1018" s="6"/>
      <c r="R1018" s="6"/>
      <c r="S1018" s="6"/>
      <c r="T1018" s="6"/>
      <c r="U1018" s="6"/>
      <c r="V1018" s="6"/>
    </row>
    <row r="1019" spans="1:22">
      <c r="A1019" s="144"/>
      <c r="B1019" s="144"/>
      <c r="C1019" s="147"/>
      <c r="D1019" s="147"/>
      <c r="E1019" s="198"/>
      <c r="F1019" s="148"/>
      <c r="G1019" s="144"/>
      <c r="H1019" s="6"/>
      <c r="I1019" s="6"/>
      <c r="J1019" s="6"/>
      <c r="K1019" s="6"/>
      <c r="L1019" s="6"/>
      <c r="M1019" s="6"/>
      <c r="N1019" s="6"/>
      <c r="O1019" s="6"/>
      <c r="P1019" s="6"/>
      <c r="Q1019" s="6"/>
      <c r="R1019" s="6"/>
      <c r="S1019" s="6"/>
      <c r="T1019" s="6"/>
      <c r="U1019" s="6"/>
      <c r="V1019" s="6"/>
    </row>
    <row r="1020" spans="1:22">
      <c r="A1020" s="144"/>
      <c r="B1020" s="144"/>
      <c r="C1020" s="147"/>
      <c r="D1020" s="147"/>
      <c r="E1020" s="198"/>
      <c r="F1020" s="148"/>
      <c r="G1020" s="144"/>
      <c r="H1020" s="6"/>
      <c r="I1020" s="6"/>
      <c r="J1020" s="6"/>
      <c r="K1020" s="6"/>
      <c r="L1020" s="6"/>
      <c r="M1020" s="6"/>
      <c r="N1020" s="6"/>
      <c r="O1020" s="6"/>
      <c r="P1020" s="6"/>
      <c r="Q1020" s="6"/>
      <c r="R1020" s="6"/>
      <c r="S1020" s="6"/>
      <c r="T1020" s="6"/>
      <c r="U1020" s="6"/>
      <c r="V1020" s="6"/>
    </row>
    <row r="1021" spans="1:22">
      <c r="A1021" s="144"/>
      <c r="B1021" s="144"/>
      <c r="C1021" s="147"/>
      <c r="D1021" s="147"/>
      <c r="E1021" s="198"/>
      <c r="F1021" s="148"/>
      <c r="G1021" s="144"/>
      <c r="H1021" s="6"/>
      <c r="I1021" s="6"/>
      <c r="J1021" s="6"/>
      <c r="K1021" s="6"/>
      <c r="L1021" s="6"/>
      <c r="M1021" s="6"/>
      <c r="N1021" s="6"/>
      <c r="O1021" s="6"/>
      <c r="P1021" s="6"/>
      <c r="Q1021" s="6"/>
      <c r="R1021" s="6"/>
      <c r="S1021" s="6"/>
      <c r="T1021" s="6"/>
      <c r="U1021" s="6"/>
      <c r="V1021" s="6"/>
    </row>
    <row r="1022" spans="1:22">
      <c r="A1022" s="144"/>
      <c r="B1022" s="144"/>
      <c r="C1022" s="147"/>
      <c r="D1022" s="147"/>
      <c r="E1022" s="198"/>
      <c r="F1022" s="148"/>
      <c r="G1022" s="144"/>
      <c r="H1022" s="6"/>
      <c r="I1022" s="6"/>
      <c r="J1022" s="6"/>
      <c r="K1022" s="6"/>
      <c r="L1022" s="6"/>
      <c r="M1022" s="6"/>
      <c r="N1022" s="6"/>
      <c r="O1022" s="6"/>
      <c r="P1022" s="6"/>
      <c r="Q1022" s="6"/>
      <c r="R1022" s="6"/>
      <c r="S1022" s="6"/>
      <c r="T1022" s="6"/>
      <c r="U1022" s="6"/>
      <c r="V1022" s="6"/>
    </row>
    <row r="1023" spans="1:22">
      <c r="A1023" s="144"/>
      <c r="B1023" s="144"/>
      <c r="C1023" s="147"/>
      <c r="D1023" s="147"/>
      <c r="E1023" s="198"/>
      <c r="F1023" s="148"/>
      <c r="G1023" s="144"/>
      <c r="H1023" s="6"/>
      <c r="I1023" s="6"/>
      <c r="J1023" s="6"/>
      <c r="K1023" s="6"/>
      <c r="L1023" s="6"/>
      <c r="M1023" s="6"/>
      <c r="N1023" s="6"/>
      <c r="O1023" s="6"/>
      <c r="P1023" s="6"/>
      <c r="Q1023" s="6"/>
      <c r="R1023" s="6"/>
      <c r="S1023" s="6"/>
      <c r="T1023" s="6"/>
      <c r="U1023" s="6"/>
      <c r="V1023" s="6"/>
    </row>
    <row r="1024" spans="1:22">
      <c r="A1024" s="144"/>
      <c r="B1024" s="144"/>
      <c r="C1024" s="147"/>
      <c r="D1024" s="147"/>
      <c r="E1024" s="198"/>
      <c r="F1024" s="148"/>
      <c r="G1024" s="144"/>
      <c r="H1024" s="6"/>
      <c r="I1024" s="6"/>
      <c r="J1024" s="6"/>
      <c r="K1024" s="6"/>
      <c r="L1024" s="6"/>
      <c r="M1024" s="6"/>
      <c r="N1024" s="6"/>
      <c r="O1024" s="6"/>
      <c r="P1024" s="6"/>
      <c r="Q1024" s="6"/>
      <c r="R1024" s="6"/>
      <c r="S1024" s="6"/>
      <c r="T1024" s="6"/>
      <c r="U1024" s="6"/>
      <c r="V1024" s="6"/>
    </row>
    <row r="1025" spans="1:7">
      <c r="A1025" s="144"/>
      <c r="B1025" s="144"/>
      <c r="C1025" s="147"/>
      <c r="D1025" s="147"/>
      <c r="E1025" s="198"/>
      <c r="F1025" s="148"/>
      <c r="G1025" s="144"/>
    </row>
    <row r="1026" spans="1:7">
      <c r="A1026" s="144"/>
      <c r="B1026" s="144"/>
      <c r="C1026" s="147"/>
      <c r="D1026" s="147"/>
      <c r="E1026" s="198"/>
      <c r="F1026" s="148"/>
      <c r="G1026" s="144"/>
    </row>
  </sheetData>
  <mergeCells count="2">
    <mergeCell ref="A7:G7"/>
    <mergeCell ref="A8:F8"/>
  </mergeCells>
  <phoneticPr fontId="11" type="noConversion"/>
  <hyperlinks>
    <hyperlink ref="A13" r:id="rId1" display="A2"/>
  </hyperlinks>
  <printOptions horizontalCentered="1"/>
  <pageMargins left="0.25" right="0.25" top="0.75" bottom="0.75" header="0" footer="0"/>
  <pageSetup paperSize="9" scale="51" orientation="portrait" r:id="rId2"/>
  <headerFooter>
    <oddHeader>&amp;CLSS_Hospital_Bill of Quantities_Placemaking Works_Draft_12.11.2025</oddHeader>
    <oddFooter>&amp;CAISHWARYA TIPNIS ARCHITECTS&amp;R&amp;P</oddFooter>
  </headerFooter>
  <rowBreaks count="1" manualBreakCount="1">
    <brk id="101" max="6"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1430"/>
  <sheetViews>
    <sheetView view="pageBreakPreview" zoomScaleNormal="100" zoomScaleSheetLayoutView="100" workbookViewId="0">
      <pane ySplit="2" topLeftCell="A3" activePane="bottomLeft" state="frozen"/>
      <selection activeCell="F81" sqref="F81"/>
      <selection pane="bottomLeft" sqref="A1:H1"/>
    </sheetView>
  </sheetViews>
  <sheetFormatPr defaultColWidth="14.42578125" defaultRowHeight="14.25"/>
  <cols>
    <col min="1" max="1" width="8.28515625" style="95" customWidth="1"/>
    <col min="2" max="2" width="27.42578125" style="95" customWidth="1"/>
    <col min="3" max="3" width="12.42578125" style="95" customWidth="1"/>
    <col min="4" max="4" width="12.5703125" style="95" customWidth="1"/>
    <col min="5" max="5" width="9.7109375" style="95" customWidth="1"/>
    <col min="6" max="6" width="13.42578125" style="95" customWidth="1"/>
    <col min="7" max="7" width="9.85546875" style="95" customWidth="1"/>
    <col min="8" max="8" width="12" style="95" customWidth="1"/>
    <col min="9" max="9" width="30.5703125" style="95" customWidth="1"/>
    <col min="10" max="16384" width="14.42578125" style="95"/>
  </cols>
  <sheetData>
    <row r="1" spans="1:8" ht="42" customHeight="1">
      <c r="A1" s="260" t="s">
        <v>277</v>
      </c>
      <c r="B1" s="261"/>
      <c r="C1" s="261"/>
      <c r="D1" s="261"/>
      <c r="E1" s="261"/>
      <c r="F1" s="261"/>
      <c r="G1" s="261"/>
      <c r="H1" s="262"/>
    </row>
    <row r="2" spans="1:8" ht="20.25" customHeight="1">
      <c r="A2" s="24" t="s">
        <v>95</v>
      </c>
      <c r="B2" s="25" t="str">
        <f>Abstract!B9</f>
        <v>Item Description</v>
      </c>
      <c r="C2" s="25" t="s">
        <v>7</v>
      </c>
      <c r="D2" s="26" t="s">
        <v>96</v>
      </c>
      <c r="E2" s="26" t="s">
        <v>97</v>
      </c>
      <c r="F2" s="26" t="s">
        <v>98</v>
      </c>
      <c r="G2" s="26" t="s">
        <v>99</v>
      </c>
      <c r="H2" s="25" t="s">
        <v>2</v>
      </c>
    </row>
    <row r="3" spans="1:8">
      <c r="A3" s="1"/>
      <c r="B3" s="27"/>
      <c r="C3" s="27"/>
      <c r="D3" s="27"/>
      <c r="E3" s="27"/>
      <c r="F3" s="27"/>
      <c r="G3" s="27"/>
      <c r="H3" s="27"/>
    </row>
    <row r="4" spans="1:8" ht="15.75">
      <c r="A4" s="28"/>
      <c r="B4" s="29" t="str">
        <f>Abstract!B11</f>
        <v xml:space="preserve">A.Dismantling &amp; Demolishing </v>
      </c>
      <c r="C4" s="30"/>
      <c r="D4" s="30"/>
      <c r="E4" s="30"/>
      <c r="F4" s="30"/>
      <c r="G4" s="30"/>
      <c r="H4" s="30"/>
    </row>
    <row r="5" spans="1:8">
      <c r="A5" s="1"/>
      <c r="B5" s="27"/>
      <c r="C5" s="27"/>
      <c r="D5" s="27"/>
      <c r="E5" s="27"/>
      <c r="F5" s="27"/>
      <c r="G5" s="27"/>
      <c r="H5" s="27"/>
    </row>
    <row r="6" spans="1:8" ht="30.75" customHeight="1">
      <c r="A6" s="1" t="str">
        <f>Abstract!A13</f>
        <v>A1</v>
      </c>
      <c r="B6" s="263" t="str">
        <f>Abstract!B13</f>
        <v>Demolishing cement concrete manually/ by mechanical means including disposal of material within 50 metres lead as per direction of Engineer - in - charge.</v>
      </c>
      <c r="C6" s="264"/>
      <c r="D6" s="264"/>
      <c r="E6" s="264"/>
      <c r="F6" s="264"/>
      <c r="G6" s="264"/>
      <c r="H6" s="265"/>
    </row>
    <row r="7" spans="1:8" ht="15">
      <c r="A7" s="32"/>
      <c r="B7" s="33"/>
      <c r="C7" s="33"/>
      <c r="D7" s="33"/>
      <c r="E7" s="33"/>
      <c r="F7" s="33"/>
      <c r="G7" s="60"/>
      <c r="H7" s="62"/>
    </row>
    <row r="8" spans="1:8" ht="15">
      <c r="A8" s="1"/>
      <c r="B8" s="33" t="s">
        <v>139</v>
      </c>
      <c r="C8" s="4"/>
      <c r="D8" s="18">
        <v>4.9589999999999996</v>
      </c>
      <c r="E8" s="18">
        <v>8.609</v>
      </c>
      <c r="F8" s="18">
        <v>0.1</v>
      </c>
      <c r="G8" s="18">
        <f>D8*E8*F8</f>
        <v>4.2692031000000004</v>
      </c>
      <c r="H8" s="61" t="s">
        <v>11</v>
      </c>
    </row>
    <row r="9" spans="1:8">
      <c r="A9" s="1"/>
      <c r="B9" s="4"/>
      <c r="C9" s="4"/>
      <c r="D9" s="18"/>
      <c r="E9" s="18"/>
      <c r="F9" s="18"/>
      <c r="G9" s="18"/>
      <c r="H9" s="61"/>
    </row>
    <row r="10" spans="1:8" ht="15">
      <c r="A10" s="1"/>
      <c r="B10" s="33" t="s">
        <v>155</v>
      </c>
      <c r="C10" s="4"/>
      <c r="D10" s="18"/>
      <c r="E10" s="18"/>
      <c r="F10" s="18"/>
      <c r="G10" s="18"/>
      <c r="H10" s="61"/>
    </row>
    <row r="11" spans="1:8">
      <c r="A11" s="1"/>
      <c r="B11" s="4" t="s">
        <v>156</v>
      </c>
      <c r="C11" s="18">
        <v>1</v>
      </c>
      <c r="D11" s="18">
        <v>5</v>
      </c>
      <c r="E11" s="18">
        <v>4.6399999999999997</v>
      </c>
      <c r="F11" s="18">
        <v>0.1</v>
      </c>
      <c r="G11" s="18">
        <f>C11*D11*E11*F11</f>
        <v>2.3199999999999998</v>
      </c>
      <c r="H11" s="61" t="s">
        <v>11</v>
      </c>
    </row>
    <row r="12" spans="1:8">
      <c r="A12" s="1"/>
      <c r="B12" s="4" t="s">
        <v>157</v>
      </c>
      <c r="C12" s="18"/>
      <c r="D12" s="18"/>
      <c r="E12" s="18"/>
      <c r="F12" s="18"/>
      <c r="G12" s="18"/>
      <c r="H12" s="61"/>
    </row>
    <row r="13" spans="1:8">
      <c r="A13" s="1"/>
      <c r="B13" s="4" t="s">
        <v>158</v>
      </c>
      <c r="C13" s="18">
        <v>1</v>
      </c>
      <c r="D13" s="18">
        <v>3.3050000000000002</v>
      </c>
      <c r="E13" s="18">
        <v>3.19</v>
      </c>
      <c r="F13" s="18">
        <v>0.1</v>
      </c>
      <c r="G13" s="18">
        <f t="shared" ref="G13:G14" si="0">C13*D13*E13*F13</f>
        <v>1.0542950000000002</v>
      </c>
      <c r="H13" s="61" t="s">
        <v>11</v>
      </c>
    </row>
    <row r="14" spans="1:8">
      <c r="A14" s="1"/>
      <c r="B14" s="4" t="s">
        <v>159</v>
      </c>
      <c r="C14" s="18">
        <v>1</v>
      </c>
      <c r="D14" s="18">
        <v>3.3050000000000002</v>
      </c>
      <c r="E14" s="18">
        <v>3.2050000000000001</v>
      </c>
      <c r="F14" s="18">
        <v>0.1</v>
      </c>
      <c r="G14" s="18">
        <f t="shared" si="0"/>
        <v>1.0592525000000002</v>
      </c>
      <c r="H14" s="61" t="s">
        <v>11</v>
      </c>
    </row>
    <row r="15" spans="1:8">
      <c r="A15" s="1"/>
      <c r="B15" s="4" t="s">
        <v>159</v>
      </c>
      <c r="C15" s="18">
        <v>1</v>
      </c>
      <c r="D15" s="18">
        <v>2.4950000000000001</v>
      </c>
      <c r="E15" s="18">
        <v>1.4850000000000001</v>
      </c>
      <c r="F15" s="18">
        <v>0.1</v>
      </c>
      <c r="G15" s="18">
        <f t="shared" ref="G15" si="1">C15*D15*E15*F15</f>
        <v>0.37050750000000005</v>
      </c>
      <c r="H15" s="61" t="s">
        <v>11</v>
      </c>
    </row>
    <row r="16" spans="1:8">
      <c r="A16" s="1"/>
      <c r="B16" s="4" t="s">
        <v>160</v>
      </c>
      <c r="C16" s="18"/>
      <c r="D16" s="18"/>
      <c r="E16" s="18"/>
      <c r="F16" s="18"/>
      <c r="G16" s="18"/>
      <c r="H16" s="61"/>
    </row>
    <row r="17" spans="1:9">
      <c r="A17" s="1"/>
      <c r="B17" s="4" t="s">
        <v>158</v>
      </c>
      <c r="C17" s="18">
        <v>1</v>
      </c>
      <c r="D17" s="18">
        <v>3.3050000000000002</v>
      </c>
      <c r="E17" s="18">
        <v>3.19</v>
      </c>
      <c r="F17" s="18">
        <v>0.1</v>
      </c>
      <c r="G17" s="18">
        <f t="shared" ref="G17:G18" si="2">C17*D17*E17*F17</f>
        <v>1.0542950000000002</v>
      </c>
      <c r="H17" s="61" t="s">
        <v>11</v>
      </c>
    </row>
    <row r="18" spans="1:9">
      <c r="A18" s="1"/>
      <c r="B18" s="4" t="s">
        <v>159</v>
      </c>
      <c r="C18" s="18">
        <v>1</v>
      </c>
      <c r="D18" s="18">
        <v>3.3050000000000002</v>
      </c>
      <c r="E18" s="18">
        <v>3.2050000000000001</v>
      </c>
      <c r="F18" s="18">
        <v>0.1</v>
      </c>
      <c r="G18" s="18">
        <f t="shared" si="2"/>
        <v>1.0592525000000002</v>
      </c>
      <c r="H18" s="61" t="s">
        <v>11</v>
      </c>
    </row>
    <row r="19" spans="1:9">
      <c r="A19" s="1"/>
      <c r="B19" s="4" t="s">
        <v>159</v>
      </c>
      <c r="C19" s="18">
        <v>2</v>
      </c>
      <c r="D19" s="18">
        <v>2.4950000000000001</v>
      </c>
      <c r="E19" s="18">
        <v>1.4850000000000001</v>
      </c>
      <c r="F19" s="18">
        <v>0.1</v>
      </c>
      <c r="G19" s="18">
        <f t="shared" ref="G19" si="3">C19*D19*E19*F19</f>
        <v>0.74101500000000009</v>
      </c>
      <c r="H19" s="61" t="s">
        <v>11</v>
      </c>
    </row>
    <row r="20" spans="1:9">
      <c r="A20" s="1"/>
      <c r="B20" s="4"/>
      <c r="C20" s="4"/>
      <c r="D20" s="18"/>
      <c r="E20" s="18"/>
      <c r="F20" s="18"/>
      <c r="G20" s="18"/>
      <c r="H20" s="61"/>
      <c r="I20" s="118"/>
    </row>
    <row r="21" spans="1:9" ht="28.5">
      <c r="A21" s="1"/>
      <c r="B21" s="35" t="s">
        <v>100</v>
      </c>
      <c r="C21" s="27"/>
      <c r="D21" s="3"/>
      <c r="E21" s="1"/>
      <c r="F21" s="3"/>
      <c r="G21" s="3">
        <v>3.07</v>
      </c>
      <c r="H21" s="1" t="s">
        <v>11</v>
      </c>
      <c r="I21" s="118"/>
    </row>
    <row r="22" spans="1:9">
      <c r="A22" s="1"/>
      <c r="B22" s="34"/>
      <c r="C22" s="27"/>
      <c r="D22" s="1"/>
      <c r="E22" s="1"/>
      <c r="F22" s="3"/>
      <c r="G22" s="3"/>
      <c r="H22" s="1"/>
      <c r="I22" s="118"/>
    </row>
    <row r="23" spans="1:9" ht="15">
      <c r="A23" s="1"/>
      <c r="B23" s="32" t="s">
        <v>101</v>
      </c>
      <c r="C23" s="36"/>
      <c r="D23" s="32"/>
      <c r="E23" s="32"/>
      <c r="F23" s="32"/>
      <c r="G23" s="37">
        <f>SUM(G8:G22)</f>
        <v>14.997820600000001</v>
      </c>
      <c r="H23" s="32" t="s">
        <v>11</v>
      </c>
      <c r="I23" s="118"/>
    </row>
    <row r="24" spans="1:9" ht="15">
      <c r="A24" s="1"/>
      <c r="B24" s="32"/>
      <c r="C24" s="36"/>
      <c r="D24" s="32"/>
      <c r="E24" s="32"/>
      <c r="F24" s="32"/>
      <c r="G24" s="37"/>
      <c r="H24" s="32"/>
      <c r="I24" s="118"/>
    </row>
    <row r="25" spans="1:9" ht="30.75" customHeight="1">
      <c r="A25" s="1" t="str">
        <f>Abstract!A14</f>
        <v>A2</v>
      </c>
      <c r="B25" s="263" t="str">
        <f>Abstract!B14</f>
        <v>Dismantling tile work in floors and roofs laid in cement mortar including stacking material within 50 metres lead. For thickness of tiles 10 mm to 25 mm</v>
      </c>
      <c r="C25" s="264"/>
      <c r="D25" s="264"/>
      <c r="E25" s="264"/>
      <c r="F25" s="264"/>
      <c r="G25" s="264"/>
      <c r="H25" s="265"/>
    </row>
    <row r="26" spans="1:9" ht="15">
      <c r="A26" s="1"/>
      <c r="B26" s="33"/>
      <c r="C26" s="33"/>
      <c r="D26" s="33"/>
      <c r="E26" s="33"/>
      <c r="F26" s="33"/>
      <c r="G26" s="60"/>
      <c r="H26" s="62"/>
    </row>
    <row r="27" spans="1:9" ht="15">
      <c r="A27" s="1"/>
      <c r="B27" s="33" t="s">
        <v>139</v>
      </c>
      <c r="C27" s="4"/>
      <c r="D27" s="18">
        <v>4.9589999999999996</v>
      </c>
      <c r="E27" s="18">
        <v>8.609</v>
      </c>
      <c r="F27" s="18"/>
      <c r="G27" s="18">
        <f>D27*E27</f>
        <v>42.692031</v>
      </c>
      <c r="H27" s="61" t="s">
        <v>14</v>
      </c>
    </row>
    <row r="28" spans="1:9">
      <c r="A28" s="1"/>
      <c r="B28" s="4"/>
      <c r="C28" s="4"/>
      <c r="D28" s="18"/>
      <c r="E28" s="18"/>
      <c r="F28" s="18"/>
      <c r="G28" s="18"/>
      <c r="H28" s="61"/>
    </row>
    <row r="29" spans="1:9" ht="15">
      <c r="A29" s="81"/>
      <c r="B29" s="79" t="s">
        <v>155</v>
      </c>
      <c r="C29" s="4"/>
      <c r="D29" s="18"/>
      <c r="E29" s="18"/>
      <c r="F29" s="18"/>
      <c r="G29" s="18"/>
      <c r="H29" s="61"/>
    </row>
    <row r="30" spans="1:9">
      <c r="A30" s="81"/>
      <c r="B30" s="58" t="s">
        <v>156</v>
      </c>
      <c r="C30" s="18">
        <v>1</v>
      </c>
      <c r="D30" s="18">
        <v>5</v>
      </c>
      <c r="E30" s="18">
        <v>4.6399999999999997</v>
      </c>
      <c r="F30" s="18">
        <v>0.1</v>
      </c>
      <c r="G30" s="18">
        <f>C30*D30*E30*F30</f>
        <v>2.3199999999999998</v>
      </c>
      <c r="H30" s="61" t="s">
        <v>11</v>
      </c>
    </row>
    <row r="31" spans="1:9">
      <c r="A31" s="81"/>
      <c r="B31" s="58" t="s">
        <v>157</v>
      </c>
      <c r="C31" s="18"/>
      <c r="D31" s="18"/>
      <c r="E31" s="18"/>
      <c r="F31" s="18"/>
      <c r="G31" s="18"/>
      <c r="H31" s="61"/>
    </row>
    <row r="32" spans="1:9">
      <c r="A32" s="81"/>
      <c r="B32" s="58" t="s">
        <v>158</v>
      </c>
      <c r="C32" s="18">
        <v>1</v>
      </c>
      <c r="D32" s="18">
        <v>3.3050000000000002</v>
      </c>
      <c r="E32" s="18">
        <v>3.19</v>
      </c>
      <c r="F32" s="18">
        <v>0.1</v>
      </c>
      <c r="G32" s="18">
        <f t="shared" ref="G32:G34" si="4">C32*D32*E32*F32</f>
        <v>1.0542950000000002</v>
      </c>
      <c r="H32" s="61" t="s">
        <v>11</v>
      </c>
    </row>
    <row r="33" spans="1:9">
      <c r="A33" s="66"/>
      <c r="B33" s="58" t="s">
        <v>159</v>
      </c>
      <c r="C33" s="18">
        <v>1</v>
      </c>
      <c r="D33" s="18">
        <v>3.3050000000000002</v>
      </c>
      <c r="E33" s="18">
        <v>3.2050000000000001</v>
      </c>
      <c r="F33" s="18">
        <v>0.1</v>
      </c>
      <c r="G33" s="18">
        <f t="shared" si="4"/>
        <v>1.0592525000000002</v>
      </c>
      <c r="H33" s="61" t="s">
        <v>11</v>
      </c>
    </row>
    <row r="34" spans="1:9">
      <c r="A34" s="66"/>
      <c r="B34" s="4" t="s">
        <v>159</v>
      </c>
      <c r="C34" s="18">
        <v>1</v>
      </c>
      <c r="D34" s="18">
        <v>2.4950000000000001</v>
      </c>
      <c r="E34" s="18">
        <v>1.4850000000000001</v>
      </c>
      <c r="F34" s="18">
        <v>0.1</v>
      </c>
      <c r="G34" s="18">
        <f t="shared" si="4"/>
        <v>0.37050750000000005</v>
      </c>
      <c r="H34" s="61" t="s">
        <v>11</v>
      </c>
    </row>
    <row r="35" spans="1:9">
      <c r="A35" s="66"/>
      <c r="B35" s="58" t="s">
        <v>160</v>
      </c>
      <c r="C35" s="18"/>
      <c r="D35" s="18"/>
      <c r="E35" s="18"/>
      <c r="F35" s="18"/>
      <c r="G35" s="18"/>
      <c r="H35" s="61"/>
    </row>
    <row r="36" spans="1:9">
      <c r="A36" s="66"/>
      <c r="B36" s="58" t="s">
        <v>158</v>
      </c>
      <c r="C36" s="18">
        <v>1</v>
      </c>
      <c r="D36" s="18">
        <v>3.3050000000000002</v>
      </c>
      <c r="E36" s="18">
        <v>3.19</v>
      </c>
      <c r="F36" s="18">
        <v>0.1</v>
      </c>
      <c r="G36" s="18">
        <f t="shared" ref="G36:G38" si="5">C36*D36*E36*F36</f>
        <v>1.0542950000000002</v>
      </c>
      <c r="H36" s="61" t="s">
        <v>11</v>
      </c>
    </row>
    <row r="37" spans="1:9">
      <c r="A37" s="65"/>
      <c r="B37" s="4" t="s">
        <v>159</v>
      </c>
      <c r="C37" s="18">
        <v>1</v>
      </c>
      <c r="D37" s="18">
        <v>3.3050000000000002</v>
      </c>
      <c r="E37" s="18">
        <v>3.2050000000000001</v>
      </c>
      <c r="F37" s="18">
        <v>0.1</v>
      </c>
      <c r="G37" s="18">
        <f t="shared" si="5"/>
        <v>1.0592525000000002</v>
      </c>
      <c r="H37" s="61" t="s">
        <v>11</v>
      </c>
    </row>
    <row r="38" spans="1:9">
      <c r="A38" s="65"/>
      <c r="B38" s="4" t="s">
        <v>159</v>
      </c>
      <c r="C38" s="18">
        <v>2</v>
      </c>
      <c r="D38" s="18">
        <v>2.4950000000000001</v>
      </c>
      <c r="E38" s="18">
        <v>1.4850000000000001</v>
      </c>
      <c r="F38" s="18">
        <v>0.1</v>
      </c>
      <c r="G38" s="18">
        <f t="shared" si="5"/>
        <v>0.74101500000000009</v>
      </c>
      <c r="H38" s="61" t="s">
        <v>11</v>
      </c>
    </row>
    <row r="39" spans="1:9">
      <c r="A39" s="1"/>
      <c r="B39" s="4"/>
      <c r="C39" s="18"/>
      <c r="D39" s="18"/>
      <c r="E39" s="18"/>
      <c r="F39" s="18"/>
      <c r="G39" s="18"/>
      <c r="H39" s="61"/>
      <c r="I39" s="118"/>
    </row>
    <row r="40" spans="1:9" ht="28.5">
      <c r="A40" s="1"/>
      <c r="B40" s="35" t="s">
        <v>100</v>
      </c>
      <c r="C40" s="27"/>
      <c r="D40" s="3"/>
      <c r="E40" s="1"/>
      <c r="F40" s="3"/>
      <c r="G40" s="3">
        <v>4.6500000000000004</v>
      </c>
      <c r="H40" s="61" t="s">
        <v>14</v>
      </c>
      <c r="I40" s="118"/>
    </row>
    <row r="41" spans="1:9">
      <c r="A41" s="1"/>
      <c r="B41" s="4"/>
      <c r="C41" s="27"/>
      <c r="D41" s="3"/>
      <c r="E41" s="2"/>
      <c r="F41" s="2"/>
      <c r="G41" s="18"/>
      <c r="H41" s="1"/>
    </row>
    <row r="42" spans="1:9" ht="15">
      <c r="A42" s="1"/>
      <c r="B42" s="32" t="s">
        <v>101</v>
      </c>
      <c r="C42" s="36"/>
      <c r="D42" s="32"/>
      <c r="E42" s="32"/>
      <c r="F42" s="32"/>
      <c r="G42" s="37">
        <f>SUM(G27:G41)</f>
        <v>55.000648500000004</v>
      </c>
      <c r="H42" s="32" t="s">
        <v>14</v>
      </c>
      <c r="I42" s="118"/>
    </row>
    <row r="43" spans="1:9">
      <c r="A43" s="1"/>
      <c r="B43" s="4"/>
      <c r="C43" s="27"/>
      <c r="D43" s="1"/>
      <c r="E43" s="2"/>
      <c r="F43" s="2"/>
      <c r="G43" s="18"/>
      <c r="H43" s="1"/>
      <c r="I43" s="118"/>
    </row>
    <row r="44" spans="1:9" ht="30.75" customHeight="1">
      <c r="A44" s="1" t="str">
        <f>Abstract!A15</f>
        <v>A3</v>
      </c>
      <c r="B44" s="233" t="str">
        <f>Abstract!B15</f>
        <v>Demolishing R.C.C. work manually/ by mechanical means including stacking of steel bars and disposal of unserviceable material within 50 metres lead as per direction of Engineer - in- charge.</v>
      </c>
      <c r="C44" s="234"/>
      <c r="D44" s="234"/>
      <c r="E44" s="234"/>
      <c r="F44" s="234"/>
      <c r="G44" s="234"/>
      <c r="H44" s="235"/>
    </row>
    <row r="45" spans="1:9">
      <c r="A45" s="1"/>
      <c r="B45" s="4"/>
      <c r="C45" s="27"/>
      <c r="D45" s="1"/>
      <c r="E45" s="2"/>
      <c r="F45" s="2"/>
      <c r="G45" s="18"/>
      <c r="H45" s="1"/>
    </row>
    <row r="46" spans="1:9" ht="28.5">
      <c r="A46" s="1"/>
      <c r="B46" s="35" t="s">
        <v>100</v>
      </c>
      <c r="C46" s="27"/>
      <c r="D46" s="3"/>
      <c r="E46" s="1"/>
      <c r="F46" s="3"/>
      <c r="G46" s="3">
        <v>2</v>
      </c>
      <c r="H46" s="1" t="s">
        <v>11</v>
      </c>
    </row>
    <row r="47" spans="1:9">
      <c r="A47" s="1"/>
      <c r="B47" s="35"/>
      <c r="C47" s="27"/>
      <c r="D47" s="3"/>
      <c r="E47" s="1"/>
      <c r="F47" s="3"/>
      <c r="G47" s="3"/>
      <c r="H47" s="1"/>
    </row>
    <row r="48" spans="1:9" ht="41.25" customHeight="1">
      <c r="A48" s="1" t="str">
        <f>Abstract!A16</f>
        <v>A4</v>
      </c>
      <c r="B48" s="245" t="str">
        <f>Abstract!B16</f>
        <v>Dismantling roofing including ridges, hips, valleys and gutters etc., and stacking the material within 50 metres lead of: G.S. Sheet</v>
      </c>
      <c r="C48" s="246"/>
      <c r="D48" s="246"/>
      <c r="E48" s="246"/>
      <c r="F48" s="246"/>
      <c r="G48" s="246"/>
      <c r="H48" s="247"/>
    </row>
    <row r="49" spans="1:9">
      <c r="A49" s="1"/>
      <c r="B49" s="35"/>
      <c r="C49" s="27"/>
      <c r="D49" s="3"/>
      <c r="E49" s="1"/>
      <c r="F49" s="3"/>
      <c r="G49" s="3"/>
      <c r="H49" s="1"/>
    </row>
    <row r="50" spans="1:9">
      <c r="A50" s="1"/>
      <c r="B50" s="4" t="s">
        <v>139</v>
      </c>
      <c r="C50" s="27"/>
      <c r="D50" s="18">
        <v>10.6</v>
      </c>
      <c r="E50" s="18">
        <v>7.4050000000000002</v>
      </c>
      <c r="F50" s="27"/>
      <c r="G50" s="3">
        <f>D50*E50</f>
        <v>78.492999999999995</v>
      </c>
      <c r="H50" s="1" t="s">
        <v>14</v>
      </c>
    </row>
    <row r="51" spans="1:9">
      <c r="A51" s="1"/>
      <c r="B51" s="35"/>
      <c r="C51" s="27"/>
      <c r="D51" s="27"/>
      <c r="E51" s="27"/>
      <c r="F51" s="27"/>
      <c r="G51" s="27"/>
      <c r="H51" s="27"/>
      <c r="I51" s="118"/>
    </row>
    <row r="52" spans="1:9" ht="28.5">
      <c r="A52" s="1"/>
      <c r="B52" s="35" t="s">
        <v>100</v>
      </c>
      <c r="C52" s="27"/>
      <c r="D52" s="3"/>
      <c r="E52" s="1"/>
      <c r="F52" s="3"/>
      <c r="G52" s="3">
        <v>21.51</v>
      </c>
      <c r="H52" s="1" t="s">
        <v>14</v>
      </c>
      <c r="I52" s="118"/>
    </row>
    <row r="53" spans="1:9">
      <c r="A53" s="1"/>
      <c r="B53" s="1"/>
      <c r="C53" s="27"/>
      <c r="D53" s="3"/>
      <c r="E53" s="3"/>
      <c r="F53" s="3"/>
      <c r="G53" s="3"/>
      <c r="H53" s="1"/>
      <c r="I53" s="118"/>
    </row>
    <row r="54" spans="1:9" ht="15">
      <c r="A54" s="1"/>
      <c r="B54" s="32" t="s">
        <v>101</v>
      </c>
      <c r="C54" s="36"/>
      <c r="D54" s="32"/>
      <c r="E54" s="32"/>
      <c r="F54" s="37"/>
      <c r="G54" s="37">
        <f>SUM(G50:G53)</f>
        <v>100.003</v>
      </c>
      <c r="H54" s="32" t="s">
        <v>14</v>
      </c>
      <c r="I54" s="118"/>
    </row>
    <row r="55" spans="1:9" ht="15">
      <c r="A55" s="1"/>
      <c r="B55" s="32"/>
      <c r="C55" s="36"/>
      <c r="D55" s="32"/>
      <c r="E55" s="32"/>
      <c r="F55" s="37"/>
      <c r="G55" s="37"/>
      <c r="H55" s="32"/>
    </row>
    <row r="56" spans="1:9" ht="48" customHeight="1">
      <c r="A56" s="1" t="str">
        <f>Abstract!A17</f>
        <v>A5</v>
      </c>
      <c r="B56" s="254" t="str">
        <f>Abstract!B17</f>
        <v>Demolishing brick work manually/ by mechanical means including stacking of serviceable material and disposal of unserviceable material within 50 metres lead as per direction of Engineer-in-charge. In cement mortar</v>
      </c>
      <c r="C56" s="255"/>
      <c r="D56" s="255"/>
      <c r="E56" s="255"/>
      <c r="F56" s="255"/>
      <c r="G56" s="255"/>
      <c r="H56" s="256"/>
    </row>
    <row r="57" spans="1:9" ht="15">
      <c r="A57" s="1"/>
      <c r="B57" s="32"/>
      <c r="C57" s="36"/>
      <c r="D57" s="32"/>
      <c r="E57" s="32"/>
      <c r="F57" s="37"/>
      <c r="G57" s="37"/>
      <c r="H57" s="32"/>
    </row>
    <row r="58" spans="1:9" ht="15">
      <c r="A58" s="1"/>
      <c r="B58" s="33" t="s">
        <v>139</v>
      </c>
      <c r="C58" s="18"/>
      <c r="D58" s="3"/>
      <c r="E58" s="18"/>
      <c r="F58" s="18"/>
      <c r="G58" s="18"/>
      <c r="H58" s="18"/>
    </row>
    <row r="59" spans="1:9">
      <c r="A59" s="1"/>
      <c r="B59" s="2">
        <v>1</v>
      </c>
      <c r="C59" s="18">
        <v>1</v>
      </c>
      <c r="D59" s="18">
        <v>8.6</v>
      </c>
      <c r="E59" s="18">
        <v>0.25</v>
      </c>
      <c r="F59" s="18">
        <v>2.4</v>
      </c>
      <c r="G59" s="18">
        <f>C59*D59*E59*F59</f>
        <v>5.1599999999999993</v>
      </c>
      <c r="H59" s="18" t="s">
        <v>11</v>
      </c>
    </row>
    <row r="60" spans="1:9">
      <c r="A60" s="1"/>
      <c r="B60" s="2">
        <v>2</v>
      </c>
      <c r="C60" s="18">
        <v>1</v>
      </c>
      <c r="D60" s="3">
        <v>5.92</v>
      </c>
      <c r="E60" s="18">
        <v>0.25</v>
      </c>
      <c r="F60" s="18">
        <v>2.4</v>
      </c>
      <c r="G60" s="18">
        <f t="shared" ref="G60" si="6">C60*D60*E60*F60</f>
        <v>3.552</v>
      </c>
      <c r="H60" s="18" t="s">
        <v>11</v>
      </c>
    </row>
    <row r="61" spans="1:9">
      <c r="A61" s="1"/>
      <c r="B61" s="2">
        <v>3</v>
      </c>
      <c r="C61" s="18">
        <v>4</v>
      </c>
      <c r="D61" s="3">
        <v>1.44</v>
      </c>
      <c r="E61" s="18">
        <v>0.20499999999999999</v>
      </c>
      <c r="F61" s="18">
        <v>2.4</v>
      </c>
      <c r="G61" s="18">
        <f t="shared" ref="G61:G62" si="7">C61*D61*E61*F61</f>
        <v>2.8339199999999996</v>
      </c>
      <c r="H61" s="18" t="s">
        <v>11</v>
      </c>
    </row>
    <row r="62" spans="1:9">
      <c r="A62" s="1"/>
      <c r="B62" s="2">
        <v>4</v>
      </c>
      <c r="C62" s="18">
        <v>5</v>
      </c>
      <c r="D62" s="3">
        <v>1.45</v>
      </c>
      <c r="E62" s="18">
        <v>0.22</v>
      </c>
      <c r="F62" s="18">
        <v>2.4</v>
      </c>
      <c r="G62" s="18">
        <f t="shared" si="7"/>
        <v>3.8279999999999998</v>
      </c>
      <c r="H62" s="18" t="s">
        <v>11</v>
      </c>
    </row>
    <row r="63" spans="1:9">
      <c r="A63" s="1"/>
      <c r="B63" s="2"/>
      <c r="C63" s="18"/>
      <c r="D63" s="3"/>
      <c r="E63" s="18"/>
      <c r="F63" s="18"/>
      <c r="G63" s="18"/>
      <c r="H63" s="18"/>
    </row>
    <row r="64" spans="1:9" ht="15">
      <c r="A64" s="1"/>
      <c r="B64" s="79" t="s">
        <v>155</v>
      </c>
      <c r="C64" s="4"/>
      <c r="D64" s="18"/>
      <c r="E64" s="18"/>
      <c r="F64" s="18"/>
      <c r="G64" s="18"/>
      <c r="H64" s="61"/>
    </row>
    <row r="65" spans="1:8">
      <c r="A65" s="1"/>
      <c r="B65" s="58" t="s">
        <v>156</v>
      </c>
      <c r="C65" s="18"/>
      <c r="D65" s="18"/>
      <c r="E65" s="18"/>
      <c r="F65" s="18"/>
      <c r="G65" s="18"/>
      <c r="H65" s="61"/>
    </row>
    <row r="66" spans="1:8">
      <c r="A66" s="1"/>
      <c r="B66" s="80" t="s">
        <v>102</v>
      </c>
      <c r="C66" s="18">
        <v>3</v>
      </c>
      <c r="D66" s="18">
        <v>1.385</v>
      </c>
      <c r="E66" s="18">
        <v>0.115</v>
      </c>
      <c r="F66" s="18">
        <v>3</v>
      </c>
      <c r="G66" s="18">
        <f t="shared" ref="G66:G69" si="8">C66*D66*E66*F66</f>
        <v>1.4334750000000001</v>
      </c>
      <c r="H66" s="61" t="s">
        <v>11</v>
      </c>
    </row>
    <row r="67" spans="1:8">
      <c r="A67" s="1"/>
      <c r="B67" s="80" t="s">
        <v>103</v>
      </c>
      <c r="C67" s="18">
        <v>1</v>
      </c>
      <c r="D67" s="18">
        <v>3.8050000000000002</v>
      </c>
      <c r="E67" s="18">
        <v>0.115</v>
      </c>
      <c r="F67" s="18">
        <v>3</v>
      </c>
      <c r="G67" s="18">
        <f t="shared" si="8"/>
        <v>1.3127250000000001</v>
      </c>
      <c r="H67" s="61" t="s">
        <v>11</v>
      </c>
    </row>
    <row r="68" spans="1:8">
      <c r="A68" s="1"/>
      <c r="B68" s="80" t="s">
        <v>104</v>
      </c>
      <c r="C68" s="18">
        <v>3</v>
      </c>
      <c r="D68" s="18">
        <v>1.24</v>
      </c>
      <c r="E68" s="18">
        <v>0.115</v>
      </c>
      <c r="F68" s="18">
        <v>3</v>
      </c>
      <c r="G68" s="18">
        <f t="shared" si="8"/>
        <v>1.2834000000000001</v>
      </c>
      <c r="H68" s="61" t="s">
        <v>11</v>
      </c>
    </row>
    <row r="69" spans="1:8">
      <c r="A69" s="1"/>
      <c r="B69" s="80" t="s">
        <v>105</v>
      </c>
      <c r="C69" s="18">
        <v>1</v>
      </c>
      <c r="D69" s="18">
        <v>5</v>
      </c>
      <c r="E69" s="18">
        <v>0.115</v>
      </c>
      <c r="F69" s="18">
        <v>3</v>
      </c>
      <c r="G69" s="18">
        <f t="shared" si="8"/>
        <v>1.7250000000000001</v>
      </c>
      <c r="H69" s="61" t="s">
        <v>11</v>
      </c>
    </row>
    <row r="70" spans="1:8">
      <c r="A70" s="1"/>
      <c r="B70" s="80"/>
      <c r="C70" s="18"/>
      <c r="D70" s="18"/>
      <c r="E70" s="18"/>
      <c r="F70" s="18"/>
      <c r="G70" s="18"/>
      <c r="H70" s="61"/>
    </row>
    <row r="71" spans="1:8">
      <c r="A71" s="1"/>
      <c r="B71" s="58" t="s">
        <v>157</v>
      </c>
      <c r="C71" s="18"/>
      <c r="D71" s="18"/>
      <c r="E71" s="18"/>
      <c r="F71" s="18"/>
      <c r="G71" s="18"/>
      <c r="H71" s="61"/>
    </row>
    <row r="72" spans="1:8">
      <c r="A72" s="1"/>
      <c r="B72" s="58" t="s">
        <v>158</v>
      </c>
      <c r="C72" s="18"/>
      <c r="D72" s="18"/>
      <c r="E72" s="18"/>
      <c r="F72" s="18"/>
      <c r="G72" s="18"/>
      <c r="H72" s="61"/>
    </row>
    <row r="73" spans="1:8">
      <c r="A73" s="1"/>
      <c r="B73" s="80" t="s">
        <v>102</v>
      </c>
      <c r="C73" s="18">
        <v>2</v>
      </c>
      <c r="D73" s="18">
        <v>0.97</v>
      </c>
      <c r="E73" s="18">
        <v>0.115</v>
      </c>
      <c r="F73" s="18">
        <v>3</v>
      </c>
      <c r="G73" s="18">
        <f t="shared" ref="G73:G74" si="9">C73*D73*E73*F73</f>
        <v>0.66930000000000001</v>
      </c>
      <c r="H73" s="61" t="s">
        <v>11</v>
      </c>
    </row>
    <row r="74" spans="1:8">
      <c r="A74" s="1"/>
      <c r="B74" s="80" t="s">
        <v>103</v>
      </c>
      <c r="C74" s="18">
        <v>1</v>
      </c>
      <c r="D74" s="18">
        <v>1.23</v>
      </c>
      <c r="E74" s="18">
        <v>0.12</v>
      </c>
      <c r="F74" s="18">
        <v>3</v>
      </c>
      <c r="G74" s="18">
        <f t="shared" si="9"/>
        <v>0.44279999999999997</v>
      </c>
      <c r="H74" s="61" t="s">
        <v>11</v>
      </c>
    </row>
    <row r="75" spans="1:8">
      <c r="A75" s="1"/>
      <c r="B75" s="58" t="s">
        <v>159</v>
      </c>
      <c r="C75" s="18"/>
      <c r="D75" s="18"/>
      <c r="E75" s="18"/>
      <c r="F75" s="18"/>
      <c r="G75" s="18"/>
      <c r="H75" s="61"/>
    </row>
    <row r="76" spans="1:8">
      <c r="A76" s="1"/>
      <c r="B76" s="80" t="s">
        <v>102</v>
      </c>
      <c r="C76" s="18">
        <v>3</v>
      </c>
      <c r="D76" s="18">
        <v>0.97</v>
      </c>
      <c r="E76" s="18">
        <v>0.115</v>
      </c>
      <c r="F76" s="18">
        <v>3</v>
      </c>
      <c r="G76" s="18">
        <f t="shared" ref="G76:G78" si="10">C76*D76*E76*F76</f>
        <v>1.0039500000000001</v>
      </c>
      <c r="H76" s="61" t="s">
        <v>11</v>
      </c>
    </row>
    <row r="77" spans="1:8">
      <c r="A77" s="1"/>
      <c r="B77" s="80" t="s">
        <v>103</v>
      </c>
      <c r="C77" s="18">
        <v>1</v>
      </c>
      <c r="D77" s="18">
        <v>1.48</v>
      </c>
      <c r="E77" s="18">
        <v>0.115</v>
      </c>
      <c r="F77" s="18">
        <v>3</v>
      </c>
      <c r="G77" s="18">
        <f t="shared" si="10"/>
        <v>0.51060000000000005</v>
      </c>
      <c r="H77" s="61" t="s">
        <v>11</v>
      </c>
    </row>
    <row r="78" spans="1:8">
      <c r="A78" s="1"/>
      <c r="B78" s="80" t="s">
        <v>104</v>
      </c>
      <c r="C78" s="18">
        <v>1</v>
      </c>
      <c r="D78" s="18">
        <v>3.51</v>
      </c>
      <c r="E78" s="18">
        <v>0.115</v>
      </c>
      <c r="F78" s="18">
        <v>3</v>
      </c>
      <c r="G78" s="18">
        <f t="shared" si="10"/>
        <v>1.21095</v>
      </c>
      <c r="H78" s="61" t="s">
        <v>11</v>
      </c>
    </row>
    <row r="79" spans="1:8">
      <c r="A79" s="1"/>
      <c r="B79" s="58"/>
      <c r="C79" s="18"/>
      <c r="D79" s="18"/>
      <c r="E79" s="18"/>
      <c r="F79" s="18"/>
      <c r="G79" s="18"/>
      <c r="H79" s="61"/>
    </row>
    <row r="80" spans="1:8">
      <c r="A80" s="1"/>
      <c r="B80" s="58" t="s">
        <v>160</v>
      </c>
      <c r="C80" s="18"/>
      <c r="D80" s="18"/>
      <c r="E80" s="18"/>
      <c r="F80" s="18"/>
      <c r="G80" s="18"/>
      <c r="H80" s="61"/>
    </row>
    <row r="81" spans="1:8">
      <c r="A81" s="1"/>
      <c r="B81" s="58" t="s">
        <v>158</v>
      </c>
      <c r="C81" s="18"/>
      <c r="D81" s="18"/>
      <c r="E81" s="18"/>
      <c r="F81" s="18"/>
      <c r="G81" s="18"/>
      <c r="H81" s="61"/>
    </row>
    <row r="82" spans="1:8">
      <c r="A82" s="1"/>
      <c r="B82" s="80" t="s">
        <v>102</v>
      </c>
      <c r="C82" s="18">
        <v>2</v>
      </c>
      <c r="D82" s="18">
        <v>0.97</v>
      </c>
      <c r="E82" s="18">
        <v>0.115</v>
      </c>
      <c r="F82" s="18">
        <v>3</v>
      </c>
      <c r="G82" s="18">
        <f t="shared" ref="G82:G83" si="11">C82*D82*E82*F82</f>
        <v>0.66930000000000001</v>
      </c>
      <c r="H82" s="61" t="s">
        <v>11</v>
      </c>
    </row>
    <row r="83" spans="1:8">
      <c r="A83" s="1"/>
      <c r="B83" s="80" t="s">
        <v>103</v>
      </c>
      <c r="C83" s="18">
        <v>1</v>
      </c>
      <c r="D83" s="18">
        <v>1.23</v>
      </c>
      <c r="E83" s="18">
        <v>0.12</v>
      </c>
      <c r="F83" s="18">
        <v>3</v>
      </c>
      <c r="G83" s="18">
        <f t="shared" si="11"/>
        <v>0.44279999999999997</v>
      </c>
      <c r="H83" s="61" t="s">
        <v>11</v>
      </c>
    </row>
    <row r="84" spans="1:8">
      <c r="A84" s="1"/>
      <c r="B84" s="4" t="s">
        <v>159</v>
      </c>
      <c r="C84" s="18"/>
      <c r="D84" s="18"/>
      <c r="E84" s="18"/>
      <c r="F84" s="18"/>
      <c r="G84" s="18"/>
      <c r="H84" s="61"/>
    </row>
    <row r="85" spans="1:8">
      <c r="A85" s="1"/>
      <c r="B85" s="80" t="s">
        <v>102</v>
      </c>
      <c r="C85" s="18">
        <v>3</v>
      </c>
      <c r="D85" s="18">
        <v>0.97</v>
      </c>
      <c r="E85" s="18">
        <v>0.115</v>
      </c>
      <c r="F85" s="18">
        <v>3</v>
      </c>
      <c r="G85" s="18">
        <f t="shared" ref="G85:G87" si="12">C85*D85*E85*F85</f>
        <v>1.0039500000000001</v>
      </c>
      <c r="H85" s="61" t="s">
        <v>11</v>
      </c>
    </row>
    <row r="86" spans="1:8">
      <c r="A86" s="1"/>
      <c r="B86" s="80" t="s">
        <v>103</v>
      </c>
      <c r="C86" s="18">
        <v>1</v>
      </c>
      <c r="D86" s="18">
        <v>1.48</v>
      </c>
      <c r="E86" s="18">
        <v>0.115</v>
      </c>
      <c r="F86" s="18">
        <v>3</v>
      </c>
      <c r="G86" s="18">
        <f t="shared" si="12"/>
        <v>0.51060000000000005</v>
      </c>
      <c r="H86" s="61" t="s">
        <v>11</v>
      </c>
    </row>
    <row r="87" spans="1:8">
      <c r="A87" s="1"/>
      <c r="B87" s="80" t="s">
        <v>104</v>
      </c>
      <c r="C87" s="18">
        <v>1</v>
      </c>
      <c r="D87" s="18">
        <v>3.51</v>
      </c>
      <c r="E87" s="18">
        <v>0.115</v>
      </c>
      <c r="F87" s="18">
        <v>3</v>
      </c>
      <c r="G87" s="18">
        <f t="shared" si="12"/>
        <v>1.21095</v>
      </c>
      <c r="H87" s="61" t="s">
        <v>11</v>
      </c>
    </row>
    <row r="88" spans="1:8">
      <c r="A88" s="1"/>
      <c r="B88" s="80"/>
      <c r="C88" s="18"/>
      <c r="D88" s="18"/>
      <c r="E88" s="18"/>
      <c r="F88" s="18"/>
      <c r="G88" s="18"/>
      <c r="H88" s="61"/>
    </row>
    <row r="89" spans="1:8" ht="15">
      <c r="A89" s="1"/>
      <c r="B89" s="33" t="s">
        <v>267</v>
      </c>
      <c r="C89" s="18">
        <v>7</v>
      </c>
      <c r="D89" s="18">
        <v>2.85</v>
      </c>
      <c r="E89" s="18">
        <v>0.23</v>
      </c>
      <c r="F89" s="18">
        <v>5.55</v>
      </c>
      <c r="G89" s="18">
        <f>C89*D89*E89*F89</f>
        <v>25.466175</v>
      </c>
      <c r="H89" s="61" t="s">
        <v>11</v>
      </c>
    </row>
    <row r="90" spans="1:8">
      <c r="A90" s="1"/>
      <c r="B90" s="80"/>
      <c r="C90" s="18"/>
      <c r="D90" s="18"/>
      <c r="E90" s="18"/>
      <c r="F90" s="18"/>
      <c r="G90" s="18"/>
      <c r="H90" s="61"/>
    </row>
    <row r="91" spans="1:8" ht="15">
      <c r="A91" s="1"/>
      <c r="B91" s="33" t="s">
        <v>224</v>
      </c>
      <c r="C91" s="18"/>
      <c r="D91" s="3"/>
      <c r="E91" s="18"/>
      <c r="F91" s="18"/>
      <c r="G91" s="38">
        <f>SUM(G59:G89)</f>
        <v>54.269894999999998</v>
      </c>
      <c r="H91" s="38" t="s">
        <v>11</v>
      </c>
    </row>
    <row r="92" spans="1:8" ht="15">
      <c r="A92" s="1"/>
      <c r="B92" s="80"/>
      <c r="C92" s="18"/>
      <c r="D92" s="3"/>
      <c r="E92" s="18"/>
      <c r="F92" s="18"/>
      <c r="G92" s="38"/>
      <c r="H92" s="38"/>
    </row>
    <row r="93" spans="1:8" ht="15">
      <c r="A93" s="1"/>
      <c r="B93" s="31" t="s">
        <v>108</v>
      </c>
      <c r="C93" s="18"/>
      <c r="D93" s="18"/>
      <c r="E93" s="18"/>
      <c r="F93" s="18"/>
      <c r="G93" s="18"/>
      <c r="H93" s="18"/>
    </row>
    <row r="94" spans="1:8">
      <c r="A94" s="1"/>
      <c r="B94" s="80"/>
      <c r="C94" s="18"/>
      <c r="D94" s="18"/>
      <c r="E94" s="18"/>
      <c r="F94" s="18"/>
      <c r="G94" s="18"/>
      <c r="H94" s="18"/>
    </row>
    <row r="95" spans="1:8" ht="15">
      <c r="A95" s="1"/>
      <c r="B95" s="33" t="s">
        <v>267</v>
      </c>
      <c r="C95" s="72"/>
      <c r="D95" s="73"/>
      <c r="E95" s="81"/>
      <c r="F95" s="74"/>
      <c r="G95" s="70"/>
      <c r="H95" s="18"/>
    </row>
    <row r="96" spans="1:8">
      <c r="A96" s="1"/>
      <c r="B96" s="80" t="s">
        <v>110</v>
      </c>
      <c r="C96" s="72">
        <v>28</v>
      </c>
      <c r="D96" s="73">
        <v>0.98</v>
      </c>
      <c r="E96" s="66">
        <v>0.23</v>
      </c>
      <c r="F96" s="66">
        <v>1.76</v>
      </c>
      <c r="G96" s="18">
        <f>C96*D96*E96*F96</f>
        <v>11.107711999999999</v>
      </c>
      <c r="H96" s="18" t="s">
        <v>11</v>
      </c>
    </row>
    <row r="97" spans="1:9">
      <c r="A97" s="1"/>
      <c r="B97" s="80"/>
      <c r="C97" s="18"/>
      <c r="D97" s="18"/>
      <c r="E97" s="18"/>
      <c r="F97" s="18"/>
      <c r="G97" s="18"/>
      <c r="H97" s="18"/>
    </row>
    <row r="98" spans="1:9" ht="15">
      <c r="A98" s="1"/>
      <c r="B98" s="79" t="s">
        <v>155</v>
      </c>
      <c r="C98" s="18"/>
      <c r="D98" s="18"/>
      <c r="E98" s="18"/>
      <c r="F98" s="18"/>
      <c r="G98" s="18"/>
      <c r="H98" s="18"/>
    </row>
    <row r="99" spans="1:9">
      <c r="A99" s="1"/>
      <c r="B99" s="2" t="s">
        <v>109</v>
      </c>
      <c r="C99" s="18">
        <v>7</v>
      </c>
      <c r="D99" s="69">
        <v>0.6</v>
      </c>
      <c r="E99" s="81">
        <v>0.12</v>
      </c>
      <c r="F99" s="70">
        <v>2.1</v>
      </c>
      <c r="G99" s="18">
        <f t="shared" ref="G99" si="13">C99*D99*E99*F99</f>
        <v>1.0584</v>
      </c>
      <c r="H99" s="18" t="s">
        <v>11</v>
      </c>
    </row>
    <row r="100" spans="1:9">
      <c r="A100" s="1"/>
      <c r="B100" s="2" t="s">
        <v>152</v>
      </c>
      <c r="C100" s="18">
        <v>4</v>
      </c>
      <c r="D100" s="69">
        <v>0.6</v>
      </c>
      <c r="E100" s="81">
        <v>0.12</v>
      </c>
      <c r="F100" s="70">
        <v>2.1</v>
      </c>
      <c r="G100" s="18">
        <f t="shared" ref="G100:G101" si="14">C100*D100*E100*F100</f>
        <v>0.6048</v>
      </c>
      <c r="H100" s="18" t="s">
        <v>11</v>
      </c>
    </row>
    <row r="101" spans="1:9">
      <c r="A101" s="1"/>
      <c r="B101" s="2" t="s">
        <v>153</v>
      </c>
      <c r="C101" s="18">
        <v>4</v>
      </c>
      <c r="D101" s="96">
        <v>0.6</v>
      </c>
      <c r="E101" s="97">
        <v>0.12</v>
      </c>
      <c r="F101" s="98">
        <v>2.1</v>
      </c>
      <c r="G101" s="18">
        <f t="shared" si="14"/>
        <v>0.6048</v>
      </c>
      <c r="H101" s="18" t="s">
        <v>11</v>
      </c>
    </row>
    <row r="102" spans="1:9">
      <c r="A102" s="1"/>
      <c r="B102" s="80"/>
      <c r="C102" s="72"/>
      <c r="D102" s="1"/>
      <c r="E102" s="97"/>
      <c r="F102" s="1"/>
      <c r="G102" s="70"/>
      <c r="H102" s="18"/>
    </row>
    <row r="103" spans="1:9" ht="15">
      <c r="A103" s="1"/>
      <c r="B103" s="33" t="s">
        <v>225</v>
      </c>
      <c r="C103" s="18"/>
      <c r="D103" s="3"/>
      <c r="E103" s="18"/>
      <c r="F103" s="18"/>
      <c r="G103" s="38">
        <f>SUM(G96:G101)</f>
        <v>13.375712</v>
      </c>
      <c r="H103" s="38" t="s">
        <v>11</v>
      </c>
    </row>
    <row r="104" spans="1:9">
      <c r="A104" s="1"/>
      <c r="B104" s="80"/>
      <c r="C104" s="72"/>
      <c r="D104" s="73"/>
      <c r="E104" s="81"/>
      <c r="F104" s="74"/>
      <c r="G104" s="70"/>
      <c r="H104" s="18"/>
    </row>
    <row r="105" spans="1:9" ht="15">
      <c r="A105" s="1"/>
      <c r="B105" s="33" t="s">
        <v>113</v>
      </c>
      <c r="C105" s="18"/>
      <c r="D105" s="3"/>
      <c r="E105" s="18"/>
      <c r="F105" s="18"/>
      <c r="G105" s="38">
        <f>G91-G103</f>
        <v>40.894182999999998</v>
      </c>
      <c r="H105" s="38" t="s">
        <v>11</v>
      </c>
    </row>
    <row r="106" spans="1:9">
      <c r="A106" s="1"/>
      <c r="B106" s="2"/>
      <c r="C106" s="18"/>
      <c r="D106" s="18"/>
      <c r="E106" s="18"/>
      <c r="F106" s="18"/>
      <c r="G106" s="18"/>
      <c r="H106" s="18"/>
    </row>
    <row r="107" spans="1:9" ht="28.5">
      <c r="A107" s="119"/>
      <c r="B107" s="10" t="s">
        <v>100</v>
      </c>
      <c r="C107" s="119"/>
      <c r="D107" s="120"/>
      <c r="E107" s="119"/>
      <c r="F107" s="120"/>
      <c r="G107" s="40">
        <v>9.11</v>
      </c>
      <c r="H107" s="15" t="s">
        <v>11</v>
      </c>
      <c r="I107" s="118"/>
    </row>
    <row r="108" spans="1:9">
      <c r="A108" s="119"/>
      <c r="B108" s="119"/>
      <c r="C108" s="119"/>
      <c r="D108" s="119"/>
      <c r="E108" s="119"/>
      <c r="F108" s="120"/>
      <c r="G108" s="120"/>
      <c r="H108" s="119"/>
      <c r="I108" s="118"/>
    </row>
    <row r="109" spans="1:9" ht="15">
      <c r="A109" s="119"/>
      <c r="B109" s="41" t="s">
        <v>101</v>
      </c>
      <c r="C109" s="119"/>
      <c r="D109" s="119"/>
      <c r="E109" s="120"/>
      <c r="F109" s="120"/>
      <c r="G109" s="42">
        <f>SUM(G105:G108)</f>
        <v>50.004182999999998</v>
      </c>
      <c r="H109" s="43" t="s">
        <v>11</v>
      </c>
      <c r="I109" s="118"/>
    </row>
    <row r="110" spans="1:9" ht="15">
      <c r="A110" s="119"/>
      <c r="B110" s="41"/>
      <c r="C110" s="119"/>
      <c r="D110" s="119"/>
      <c r="E110" s="120"/>
      <c r="F110" s="120"/>
      <c r="G110" s="42"/>
      <c r="H110" s="43"/>
    </row>
    <row r="111" spans="1:9" ht="30" customHeight="1">
      <c r="A111" s="1" t="str">
        <f>Abstract!A18</f>
        <v>A6</v>
      </c>
      <c r="B111" s="245" t="str">
        <f>Abstract!B18</f>
        <v>Dismantling of flushing cistern of all types (C.I./PVC/Vitrious China) including stacking of useful materials near the site and disposal of unserviceable materials within 50 metres lead.</v>
      </c>
      <c r="C111" s="246"/>
      <c r="D111" s="246"/>
      <c r="E111" s="246"/>
      <c r="F111" s="246"/>
      <c r="G111" s="246"/>
      <c r="H111" s="247"/>
    </row>
    <row r="112" spans="1:9" ht="15">
      <c r="A112" s="1"/>
      <c r="B112" s="32"/>
      <c r="C112" s="36"/>
      <c r="D112" s="32"/>
      <c r="E112" s="32"/>
      <c r="F112" s="37"/>
      <c r="G112" s="37"/>
      <c r="H112" s="32"/>
    </row>
    <row r="113" spans="1:8" ht="15">
      <c r="A113" s="1"/>
      <c r="B113" s="33" t="s">
        <v>139</v>
      </c>
      <c r="C113" s="18">
        <v>10</v>
      </c>
      <c r="D113" s="33"/>
      <c r="E113" s="33"/>
      <c r="F113" s="33"/>
      <c r="G113" s="18">
        <f t="shared" ref="G113:G114" si="15">C113</f>
        <v>10</v>
      </c>
      <c r="H113" s="1" t="s">
        <v>7</v>
      </c>
    </row>
    <row r="114" spans="1:8" ht="15">
      <c r="A114" s="1"/>
      <c r="B114" s="79" t="s">
        <v>155</v>
      </c>
      <c r="C114" s="18">
        <v>8</v>
      </c>
      <c r="D114" s="33"/>
      <c r="E114" s="33"/>
      <c r="F114" s="33"/>
      <c r="G114" s="18">
        <f t="shared" si="15"/>
        <v>8</v>
      </c>
      <c r="H114" s="1" t="s">
        <v>7</v>
      </c>
    </row>
    <row r="115" spans="1:8" ht="15">
      <c r="A115" s="1"/>
      <c r="B115" s="4"/>
      <c r="C115" s="27"/>
      <c r="D115" s="3"/>
      <c r="E115" s="2"/>
      <c r="F115" s="2"/>
      <c r="G115" s="18"/>
      <c r="H115" s="32"/>
    </row>
    <row r="116" spans="1:8" ht="15">
      <c r="A116" s="1"/>
      <c r="B116" s="32" t="s">
        <v>101</v>
      </c>
      <c r="C116" s="36"/>
      <c r="D116" s="32"/>
      <c r="E116" s="32"/>
      <c r="F116" s="32"/>
      <c r="G116" s="37">
        <f>SUM(G113:G115)</f>
        <v>18</v>
      </c>
      <c r="H116" s="32" t="s">
        <v>7</v>
      </c>
    </row>
    <row r="117" spans="1:8" ht="15">
      <c r="A117" s="1"/>
      <c r="B117" s="32"/>
      <c r="C117" s="36"/>
      <c r="D117" s="32"/>
      <c r="E117" s="32"/>
      <c r="F117" s="37"/>
      <c r="G117" s="37"/>
      <c r="H117" s="32"/>
    </row>
    <row r="118" spans="1:8" ht="30" customHeight="1">
      <c r="A118" s="1" t="str">
        <f>Abstract!A19</f>
        <v>A7</v>
      </c>
      <c r="B118" s="245" t="str">
        <f>Abstract!B19</f>
        <v>Dismantling old plaster or skirting raking out joints and cleaning the surface for plaster including disposal of rubbish to the dumping ground within 50 metres lead.</v>
      </c>
      <c r="C118" s="246"/>
      <c r="D118" s="246"/>
      <c r="E118" s="246"/>
      <c r="F118" s="246"/>
      <c r="G118" s="246"/>
      <c r="H118" s="247"/>
    </row>
    <row r="119" spans="1:8" ht="15">
      <c r="A119" s="1"/>
      <c r="B119" s="32"/>
      <c r="C119" s="36"/>
      <c r="D119" s="32"/>
      <c r="E119" s="32"/>
      <c r="F119" s="37"/>
      <c r="G119" s="37"/>
      <c r="H119" s="32"/>
    </row>
    <row r="120" spans="1:8" ht="15">
      <c r="A120" s="1"/>
      <c r="B120" s="33" t="s">
        <v>139</v>
      </c>
      <c r="C120" s="18"/>
      <c r="D120" s="18"/>
      <c r="E120" s="18"/>
      <c r="F120" s="18"/>
      <c r="G120" s="18"/>
      <c r="H120" s="18"/>
    </row>
    <row r="121" spans="1:8">
      <c r="A121" s="1"/>
      <c r="B121" s="4" t="s">
        <v>102</v>
      </c>
      <c r="C121" s="18"/>
      <c r="D121" s="18">
        <v>4.96</v>
      </c>
      <c r="E121" s="18">
        <v>3.01</v>
      </c>
      <c r="F121" s="18"/>
      <c r="G121" s="18">
        <v>58.59</v>
      </c>
      <c r="H121" s="18" t="s">
        <v>14</v>
      </c>
    </row>
    <row r="122" spans="1:8">
      <c r="A122" s="1"/>
      <c r="B122" s="4" t="s">
        <v>103</v>
      </c>
      <c r="C122" s="18"/>
      <c r="D122" s="18">
        <v>8.61</v>
      </c>
      <c r="E122" s="18">
        <v>2.4</v>
      </c>
      <c r="F122" s="18"/>
      <c r="G122" s="18">
        <f t="shared" ref="G122:G124" si="16">D122*E122</f>
        <v>20.663999999999998</v>
      </c>
      <c r="H122" s="18" t="s">
        <v>14</v>
      </c>
    </row>
    <row r="123" spans="1:8">
      <c r="A123" s="1"/>
      <c r="B123" s="4" t="s">
        <v>104</v>
      </c>
      <c r="C123" s="18"/>
      <c r="D123" s="18">
        <v>4.96</v>
      </c>
      <c r="E123" s="18">
        <v>3.01</v>
      </c>
      <c r="F123" s="18"/>
      <c r="G123" s="18">
        <f t="shared" si="16"/>
        <v>14.929599999999999</v>
      </c>
      <c r="H123" s="18" t="s">
        <v>14</v>
      </c>
    </row>
    <row r="124" spans="1:8">
      <c r="A124" s="1"/>
      <c r="B124" s="4" t="s">
        <v>105</v>
      </c>
      <c r="C124" s="18"/>
      <c r="D124" s="18">
        <v>8.61</v>
      </c>
      <c r="E124" s="18">
        <v>2.4</v>
      </c>
      <c r="F124" s="18"/>
      <c r="G124" s="18">
        <f t="shared" si="16"/>
        <v>20.663999999999998</v>
      </c>
      <c r="H124" s="18" t="s">
        <v>14</v>
      </c>
    </row>
    <row r="125" spans="1:8">
      <c r="A125" s="1"/>
      <c r="B125" s="4"/>
      <c r="C125" s="18"/>
      <c r="D125" s="27"/>
      <c r="E125" s="27"/>
      <c r="F125" s="27"/>
      <c r="G125" s="18"/>
      <c r="H125" s="18"/>
    </row>
    <row r="126" spans="1:8" ht="15">
      <c r="A126" s="1"/>
      <c r="B126" s="79" t="s">
        <v>155</v>
      </c>
      <c r="C126" s="18"/>
      <c r="D126" s="27"/>
      <c r="E126" s="27"/>
      <c r="F126" s="27"/>
      <c r="G126" s="18"/>
      <c r="H126" s="18"/>
    </row>
    <row r="127" spans="1:8">
      <c r="A127" s="1"/>
      <c r="B127" s="58" t="s">
        <v>156</v>
      </c>
      <c r="C127" s="18"/>
      <c r="D127" s="27"/>
      <c r="E127" s="27"/>
      <c r="F127" s="27"/>
      <c r="G127" s="18"/>
      <c r="H127" s="18"/>
    </row>
    <row r="128" spans="1:8">
      <c r="A128" s="1"/>
      <c r="B128" s="80" t="s">
        <v>102</v>
      </c>
      <c r="C128" s="18">
        <v>2</v>
      </c>
      <c r="D128" s="18">
        <v>5</v>
      </c>
      <c r="E128" s="18">
        <v>3</v>
      </c>
      <c r="F128" s="18"/>
      <c r="G128" s="18">
        <f>D128*E128</f>
        <v>15</v>
      </c>
      <c r="H128" s="18" t="s">
        <v>14</v>
      </c>
    </row>
    <row r="129" spans="1:8">
      <c r="A129" s="1"/>
      <c r="B129" s="80" t="s">
        <v>103</v>
      </c>
      <c r="C129" s="18">
        <v>2</v>
      </c>
      <c r="D129" s="18">
        <v>4.6399999999999997</v>
      </c>
      <c r="E129" s="18">
        <v>3</v>
      </c>
      <c r="F129" s="18"/>
      <c r="G129" s="18">
        <f t="shared" ref="G129:G142" si="17">D129*E129</f>
        <v>13.919999999999998</v>
      </c>
      <c r="H129" s="18" t="s">
        <v>14</v>
      </c>
    </row>
    <row r="130" spans="1:8">
      <c r="A130" s="1"/>
      <c r="B130" s="80"/>
      <c r="C130" s="18"/>
      <c r="D130" s="18"/>
      <c r="E130" s="18"/>
      <c r="F130" s="18"/>
      <c r="G130" s="18"/>
      <c r="H130" s="18"/>
    </row>
    <row r="131" spans="1:8">
      <c r="A131" s="1"/>
      <c r="B131" s="58" t="s">
        <v>157</v>
      </c>
      <c r="C131" s="18"/>
      <c r="D131" s="18"/>
      <c r="E131" s="18"/>
      <c r="F131" s="18"/>
      <c r="G131" s="18"/>
      <c r="H131" s="18"/>
    </row>
    <row r="132" spans="1:8">
      <c r="A132" s="1"/>
      <c r="B132" s="58" t="s">
        <v>158</v>
      </c>
      <c r="C132" s="18"/>
      <c r="D132" s="18"/>
      <c r="E132" s="18"/>
      <c r="F132" s="18"/>
      <c r="G132" s="18"/>
      <c r="H132" s="18"/>
    </row>
    <row r="133" spans="1:8">
      <c r="A133" s="1"/>
      <c r="B133" s="80" t="s">
        <v>102</v>
      </c>
      <c r="C133" s="18"/>
      <c r="D133" s="18">
        <v>4.1100000000000003</v>
      </c>
      <c r="E133" s="18">
        <v>3</v>
      </c>
      <c r="F133" s="18"/>
      <c r="G133" s="18">
        <f t="shared" si="17"/>
        <v>12.330000000000002</v>
      </c>
      <c r="H133" s="18" t="s">
        <v>14</v>
      </c>
    </row>
    <row r="134" spans="1:8">
      <c r="A134" s="1"/>
      <c r="B134" s="80" t="s">
        <v>103</v>
      </c>
      <c r="C134" s="18"/>
      <c r="D134" s="18">
        <v>3.3050000000000002</v>
      </c>
      <c r="E134" s="18">
        <v>3</v>
      </c>
      <c r="F134" s="18"/>
      <c r="G134" s="18">
        <f t="shared" ref="G134:G136" si="18">D134*E134</f>
        <v>9.9150000000000009</v>
      </c>
      <c r="H134" s="18" t="s">
        <v>14</v>
      </c>
    </row>
    <row r="135" spans="1:8">
      <c r="A135" s="1"/>
      <c r="B135" s="80" t="s">
        <v>104</v>
      </c>
      <c r="C135" s="18"/>
      <c r="D135" s="18">
        <v>0.84499999999999997</v>
      </c>
      <c r="E135" s="18">
        <v>3</v>
      </c>
      <c r="F135" s="18"/>
      <c r="G135" s="18">
        <f t="shared" si="18"/>
        <v>2.5350000000000001</v>
      </c>
      <c r="H135" s="18" t="s">
        <v>14</v>
      </c>
    </row>
    <row r="136" spans="1:8">
      <c r="A136" s="1"/>
      <c r="B136" s="80" t="s">
        <v>105</v>
      </c>
      <c r="C136" s="18"/>
      <c r="D136" s="18">
        <v>0.5</v>
      </c>
      <c r="E136" s="18">
        <v>3</v>
      </c>
      <c r="F136" s="18"/>
      <c r="G136" s="18">
        <f t="shared" si="18"/>
        <v>1.5</v>
      </c>
      <c r="H136" s="18" t="s">
        <v>14</v>
      </c>
    </row>
    <row r="137" spans="1:8">
      <c r="A137" s="1"/>
      <c r="B137" s="80" t="s">
        <v>106</v>
      </c>
      <c r="C137" s="18"/>
      <c r="D137" s="18">
        <v>1.74</v>
      </c>
      <c r="E137" s="18">
        <v>3</v>
      </c>
      <c r="F137" s="18"/>
      <c r="G137" s="18">
        <f t="shared" si="17"/>
        <v>5.22</v>
      </c>
      <c r="H137" s="18" t="s">
        <v>14</v>
      </c>
    </row>
    <row r="138" spans="1:8">
      <c r="A138" s="1"/>
      <c r="B138" s="80" t="s">
        <v>148</v>
      </c>
      <c r="C138" s="18"/>
      <c r="D138" s="18">
        <v>3.21</v>
      </c>
      <c r="E138" s="18">
        <v>3</v>
      </c>
      <c r="F138" s="18"/>
      <c r="G138" s="18">
        <f t="shared" ref="G138" si="19">D138*E138</f>
        <v>9.629999999999999</v>
      </c>
      <c r="H138" s="18" t="s">
        <v>14</v>
      </c>
    </row>
    <row r="139" spans="1:8">
      <c r="A139" s="1"/>
      <c r="B139" s="58" t="s">
        <v>159</v>
      </c>
      <c r="C139" s="18"/>
      <c r="D139" s="18"/>
      <c r="E139" s="18"/>
      <c r="F139" s="18"/>
      <c r="G139" s="18"/>
      <c r="H139" s="18"/>
    </row>
    <row r="140" spans="1:8">
      <c r="A140" s="1"/>
      <c r="B140" s="80" t="s">
        <v>102</v>
      </c>
      <c r="C140" s="18"/>
      <c r="D140" s="18">
        <v>4.1050000000000004</v>
      </c>
      <c r="E140" s="18">
        <v>3</v>
      </c>
      <c r="F140" s="18"/>
      <c r="G140" s="18">
        <f t="shared" si="17"/>
        <v>12.315000000000001</v>
      </c>
      <c r="H140" s="18" t="s">
        <v>14</v>
      </c>
    </row>
    <row r="141" spans="1:8">
      <c r="A141" s="1"/>
      <c r="B141" s="80" t="s">
        <v>103</v>
      </c>
      <c r="C141" s="18"/>
      <c r="D141" s="18">
        <v>3.76</v>
      </c>
      <c r="E141" s="18">
        <v>3</v>
      </c>
      <c r="F141" s="18"/>
      <c r="G141" s="18">
        <f t="shared" si="17"/>
        <v>11.28</v>
      </c>
      <c r="H141" s="18" t="s">
        <v>14</v>
      </c>
    </row>
    <row r="142" spans="1:8">
      <c r="A142" s="1"/>
      <c r="B142" s="80" t="s">
        <v>104</v>
      </c>
      <c r="C142" s="18"/>
      <c r="D142" s="18">
        <v>2.355</v>
      </c>
      <c r="E142" s="18">
        <v>3</v>
      </c>
      <c r="F142" s="18"/>
      <c r="G142" s="18">
        <f t="shared" si="17"/>
        <v>7.0649999999999995</v>
      </c>
      <c r="H142" s="18" t="s">
        <v>14</v>
      </c>
    </row>
    <row r="143" spans="1:8">
      <c r="A143" s="1"/>
      <c r="B143" s="80" t="s">
        <v>105</v>
      </c>
      <c r="C143" s="18"/>
      <c r="D143" s="18">
        <v>3.3050000000000002</v>
      </c>
      <c r="E143" s="18">
        <v>3</v>
      </c>
      <c r="F143" s="18"/>
      <c r="G143" s="18">
        <f t="shared" ref="G143" si="20">D143*E143</f>
        <v>9.9150000000000009</v>
      </c>
      <c r="H143" s="18" t="s">
        <v>14</v>
      </c>
    </row>
    <row r="144" spans="1:8">
      <c r="A144" s="1"/>
      <c r="B144" s="58" t="s">
        <v>159</v>
      </c>
      <c r="C144" s="18"/>
      <c r="D144" s="18"/>
      <c r="E144" s="18"/>
      <c r="F144" s="18"/>
      <c r="G144" s="18"/>
      <c r="H144" s="18"/>
    </row>
    <row r="145" spans="1:8">
      <c r="A145" s="1"/>
      <c r="B145" s="80" t="s">
        <v>102</v>
      </c>
      <c r="C145" s="18">
        <v>2</v>
      </c>
      <c r="D145" s="18">
        <v>2.61</v>
      </c>
      <c r="E145" s="18">
        <v>3</v>
      </c>
      <c r="F145" s="18"/>
      <c r="G145" s="18">
        <f t="shared" ref="G145:G146" si="21">D145*E145</f>
        <v>7.83</v>
      </c>
      <c r="H145" s="18" t="s">
        <v>14</v>
      </c>
    </row>
    <row r="146" spans="1:8">
      <c r="A146" s="1"/>
      <c r="B146" s="80" t="s">
        <v>103</v>
      </c>
      <c r="C146" s="18">
        <v>2</v>
      </c>
      <c r="D146" s="18">
        <v>1.48</v>
      </c>
      <c r="E146" s="18">
        <v>3</v>
      </c>
      <c r="F146" s="18"/>
      <c r="G146" s="18">
        <f t="shared" si="21"/>
        <v>4.4399999999999995</v>
      </c>
      <c r="H146" s="18" t="s">
        <v>14</v>
      </c>
    </row>
    <row r="147" spans="1:8">
      <c r="A147" s="1"/>
      <c r="B147" s="58"/>
      <c r="C147" s="18"/>
      <c r="D147" s="18"/>
      <c r="E147" s="18"/>
      <c r="F147" s="18"/>
      <c r="G147" s="18"/>
      <c r="H147" s="18"/>
    </row>
    <row r="148" spans="1:8">
      <c r="A148" s="1"/>
      <c r="B148" s="58" t="s">
        <v>160</v>
      </c>
      <c r="C148" s="18"/>
      <c r="D148" s="18"/>
      <c r="E148" s="18"/>
      <c r="F148" s="18"/>
      <c r="G148" s="18"/>
      <c r="H148" s="18"/>
    </row>
    <row r="149" spans="1:8">
      <c r="A149" s="1"/>
      <c r="B149" s="58" t="s">
        <v>158</v>
      </c>
      <c r="C149" s="18"/>
      <c r="D149" s="18"/>
      <c r="E149" s="18"/>
      <c r="F149" s="18"/>
      <c r="G149" s="18"/>
      <c r="H149" s="18"/>
    </row>
    <row r="150" spans="1:8">
      <c r="A150" s="1"/>
      <c r="B150" s="80" t="s">
        <v>102</v>
      </c>
      <c r="C150" s="18"/>
      <c r="D150" s="18">
        <v>4.1100000000000003</v>
      </c>
      <c r="E150" s="18">
        <v>3</v>
      </c>
      <c r="F150" s="18"/>
      <c r="G150" s="18">
        <f t="shared" ref="G150:G155" si="22">D150*E150</f>
        <v>12.330000000000002</v>
      </c>
      <c r="H150" s="18" t="s">
        <v>14</v>
      </c>
    </row>
    <row r="151" spans="1:8">
      <c r="A151" s="1"/>
      <c r="B151" s="80" t="s">
        <v>103</v>
      </c>
      <c r="C151" s="18"/>
      <c r="D151" s="18">
        <v>3.3050000000000002</v>
      </c>
      <c r="E151" s="18">
        <v>3</v>
      </c>
      <c r="F151" s="18"/>
      <c r="G151" s="18">
        <f t="shared" si="22"/>
        <v>9.9150000000000009</v>
      </c>
      <c r="H151" s="18" t="s">
        <v>14</v>
      </c>
    </row>
    <row r="152" spans="1:8">
      <c r="A152" s="1"/>
      <c r="B152" s="80" t="s">
        <v>104</v>
      </c>
      <c r="C152" s="18"/>
      <c r="D152" s="18">
        <v>0.84499999999999997</v>
      </c>
      <c r="E152" s="18">
        <v>3</v>
      </c>
      <c r="F152" s="18"/>
      <c r="G152" s="18">
        <f t="shared" si="22"/>
        <v>2.5350000000000001</v>
      </c>
      <c r="H152" s="18" t="s">
        <v>14</v>
      </c>
    </row>
    <row r="153" spans="1:8">
      <c r="A153" s="1"/>
      <c r="B153" s="80" t="s">
        <v>105</v>
      </c>
      <c r="C153" s="18"/>
      <c r="D153" s="18">
        <v>0.5</v>
      </c>
      <c r="E153" s="18">
        <v>3</v>
      </c>
      <c r="F153" s="18"/>
      <c r="G153" s="18">
        <f t="shared" si="22"/>
        <v>1.5</v>
      </c>
      <c r="H153" s="18" t="s">
        <v>14</v>
      </c>
    </row>
    <row r="154" spans="1:8">
      <c r="A154" s="1"/>
      <c r="B154" s="80" t="s">
        <v>106</v>
      </c>
      <c r="C154" s="18"/>
      <c r="D154" s="18">
        <v>1.74</v>
      </c>
      <c r="E154" s="18">
        <v>3</v>
      </c>
      <c r="F154" s="18"/>
      <c r="G154" s="18">
        <f t="shared" si="22"/>
        <v>5.22</v>
      </c>
      <c r="H154" s="18" t="s">
        <v>14</v>
      </c>
    </row>
    <row r="155" spans="1:8">
      <c r="A155" s="1"/>
      <c r="B155" s="80" t="s">
        <v>148</v>
      </c>
      <c r="C155" s="18"/>
      <c r="D155" s="18">
        <v>3.21</v>
      </c>
      <c r="E155" s="18">
        <v>3</v>
      </c>
      <c r="F155" s="18"/>
      <c r="G155" s="18">
        <f t="shared" si="22"/>
        <v>9.629999999999999</v>
      </c>
      <c r="H155" s="18" t="s">
        <v>14</v>
      </c>
    </row>
    <row r="156" spans="1:8">
      <c r="A156" s="1"/>
      <c r="B156" s="58" t="s">
        <v>159</v>
      </c>
      <c r="C156" s="18"/>
      <c r="D156" s="18"/>
      <c r="E156" s="18"/>
      <c r="F156" s="18"/>
      <c r="G156" s="18"/>
      <c r="H156" s="18"/>
    </row>
    <row r="157" spans="1:8">
      <c r="A157" s="1"/>
      <c r="B157" s="80" t="s">
        <v>102</v>
      </c>
      <c r="C157" s="18"/>
      <c r="D157" s="18">
        <v>4.1050000000000004</v>
      </c>
      <c r="E157" s="18">
        <v>3</v>
      </c>
      <c r="F157" s="18"/>
      <c r="G157" s="18">
        <f t="shared" ref="G157:G160" si="23">D157*E157</f>
        <v>12.315000000000001</v>
      </c>
      <c r="H157" s="18" t="s">
        <v>14</v>
      </c>
    </row>
    <row r="158" spans="1:8">
      <c r="A158" s="1"/>
      <c r="B158" s="80" t="s">
        <v>103</v>
      </c>
      <c r="C158" s="18"/>
      <c r="D158" s="18">
        <v>3.76</v>
      </c>
      <c r="E158" s="18">
        <v>3</v>
      </c>
      <c r="F158" s="18"/>
      <c r="G158" s="18">
        <f t="shared" si="23"/>
        <v>11.28</v>
      </c>
      <c r="H158" s="18" t="s">
        <v>14</v>
      </c>
    </row>
    <row r="159" spans="1:8">
      <c r="A159" s="1"/>
      <c r="B159" s="80" t="s">
        <v>104</v>
      </c>
      <c r="C159" s="18"/>
      <c r="D159" s="18">
        <v>2.355</v>
      </c>
      <c r="E159" s="18">
        <v>3</v>
      </c>
      <c r="F159" s="18"/>
      <c r="G159" s="18">
        <f t="shared" si="23"/>
        <v>7.0649999999999995</v>
      </c>
      <c r="H159" s="18" t="s">
        <v>14</v>
      </c>
    </row>
    <row r="160" spans="1:8">
      <c r="A160" s="1"/>
      <c r="B160" s="80" t="s">
        <v>105</v>
      </c>
      <c r="C160" s="18"/>
      <c r="D160" s="18">
        <v>3.3050000000000002</v>
      </c>
      <c r="E160" s="18">
        <v>3</v>
      </c>
      <c r="F160" s="18"/>
      <c r="G160" s="18">
        <f t="shared" si="23"/>
        <v>9.9150000000000009</v>
      </c>
      <c r="H160" s="18" t="s">
        <v>14</v>
      </c>
    </row>
    <row r="161" spans="1:8">
      <c r="A161" s="1"/>
      <c r="B161" s="58" t="s">
        <v>159</v>
      </c>
      <c r="C161" s="18"/>
      <c r="D161" s="18"/>
      <c r="E161" s="18"/>
      <c r="F161" s="18"/>
      <c r="G161" s="18"/>
      <c r="H161" s="18"/>
    </row>
    <row r="162" spans="1:8">
      <c r="A162" s="1"/>
      <c r="B162" s="80" t="s">
        <v>102</v>
      </c>
      <c r="C162" s="18">
        <v>2</v>
      </c>
      <c r="D162" s="18">
        <v>2.4950000000000001</v>
      </c>
      <c r="E162" s="18">
        <v>3</v>
      </c>
      <c r="F162" s="18"/>
      <c r="G162" s="18">
        <f>C162*D162*E162</f>
        <v>14.97</v>
      </c>
      <c r="H162" s="18" t="s">
        <v>14</v>
      </c>
    </row>
    <row r="163" spans="1:8">
      <c r="A163" s="1"/>
      <c r="B163" s="80" t="s">
        <v>103</v>
      </c>
      <c r="C163" s="18">
        <v>2</v>
      </c>
      <c r="D163" s="18">
        <v>1.4850000000000001</v>
      </c>
      <c r="E163" s="18">
        <v>3</v>
      </c>
      <c r="F163" s="18"/>
      <c r="G163" s="18">
        <f t="shared" ref="G163" si="24">C163*D163*E163</f>
        <v>8.91</v>
      </c>
      <c r="H163" s="18" t="s">
        <v>14</v>
      </c>
    </row>
    <row r="164" spans="1:8" ht="15">
      <c r="A164" s="1"/>
      <c r="B164" s="79"/>
      <c r="C164" s="18"/>
      <c r="D164" s="27"/>
      <c r="E164" s="27"/>
      <c r="F164" s="27"/>
      <c r="G164" s="18"/>
      <c r="H164" s="18"/>
    </row>
    <row r="165" spans="1:8" ht="15">
      <c r="A165" s="1"/>
      <c r="B165" s="33" t="s">
        <v>267</v>
      </c>
      <c r="C165" s="18">
        <v>7</v>
      </c>
      <c r="D165" s="18">
        <v>2.85</v>
      </c>
      <c r="E165" s="18">
        <v>0.23</v>
      </c>
      <c r="F165" s="18">
        <v>5.55</v>
      </c>
      <c r="G165" s="18">
        <f>C165*D165*E165*F165</f>
        <v>25.466175</v>
      </c>
      <c r="H165" s="61" t="s">
        <v>11</v>
      </c>
    </row>
    <row r="166" spans="1:8" ht="15">
      <c r="A166" s="1"/>
      <c r="B166" s="79"/>
      <c r="C166" s="18"/>
      <c r="D166" s="27"/>
      <c r="E166" s="27"/>
      <c r="F166" s="27"/>
      <c r="G166" s="18"/>
      <c r="H166" s="18"/>
    </row>
    <row r="167" spans="1:8" ht="15">
      <c r="A167" s="1"/>
      <c r="B167" s="38" t="s">
        <v>107</v>
      </c>
      <c r="C167" s="18"/>
      <c r="D167" s="18"/>
      <c r="E167" s="2"/>
      <c r="F167" s="18"/>
      <c r="G167" s="38">
        <f>SUM(G121:G166)</f>
        <v>368.7937750000001</v>
      </c>
      <c r="H167" s="38" t="s">
        <v>14</v>
      </c>
    </row>
    <row r="168" spans="1:8">
      <c r="A168" s="1"/>
      <c r="B168" s="4"/>
      <c r="C168" s="18"/>
      <c r="D168" s="18"/>
      <c r="E168" s="18"/>
      <c r="F168" s="18"/>
      <c r="G168" s="18"/>
      <c r="H168" s="18"/>
    </row>
    <row r="169" spans="1:8" ht="15">
      <c r="A169" s="1"/>
      <c r="B169" s="31" t="s">
        <v>108</v>
      </c>
      <c r="C169" s="18"/>
      <c r="D169" s="18"/>
      <c r="E169" s="18"/>
      <c r="F169" s="18"/>
      <c r="G169" s="18"/>
      <c r="H169" s="18"/>
    </row>
    <row r="170" spans="1:8" ht="15">
      <c r="A170" s="1"/>
      <c r="B170" s="36"/>
      <c r="C170" s="18"/>
      <c r="D170" s="18"/>
      <c r="E170" s="4"/>
      <c r="F170" s="18"/>
      <c r="G170" s="18"/>
      <c r="H170" s="18"/>
    </row>
    <row r="171" spans="1:8" ht="15">
      <c r="A171" s="1"/>
      <c r="B171" s="33" t="s">
        <v>139</v>
      </c>
      <c r="C171" s="18"/>
      <c r="D171" s="18"/>
      <c r="E171" s="4"/>
      <c r="F171" s="18"/>
      <c r="G171" s="18"/>
      <c r="H171" s="18"/>
    </row>
    <row r="172" spans="1:8">
      <c r="A172" s="1"/>
      <c r="B172" s="4" t="s">
        <v>109</v>
      </c>
      <c r="C172" s="18">
        <v>1</v>
      </c>
      <c r="D172" s="18">
        <v>0.99</v>
      </c>
      <c r="E172" s="18">
        <v>1.94</v>
      </c>
      <c r="F172" s="18"/>
      <c r="G172" s="18">
        <f t="shared" ref="G172" si="25">(C172*D172*E172)</f>
        <v>1.9205999999999999</v>
      </c>
      <c r="H172" s="18" t="s">
        <v>14</v>
      </c>
    </row>
    <row r="173" spans="1:8">
      <c r="A173" s="1"/>
      <c r="B173" s="4" t="s">
        <v>110</v>
      </c>
      <c r="C173" s="18">
        <v>10</v>
      </c>
      <c r="D173" s="18">
        <v>0.872</v>
      </c>
      <c r="E173" s="18">
        <v>0.41</v>
      </c>
      <c r="F173" s="18"/>
      <c r="G173" s="18">
        <f t="shared" ref="G173:G174" si="26">(C173*D173*E173)</f>
        <v>3.5752000000000002</v>
      </c>
      <c r="H173" s="18" t="s">
        <v>14</v>
      </c>
    </row>
    <row r="174" spans="1:8">
      <c r="A174" s="1"/>
      <c r="B174" s="4" t="s">
        <v>111</v>
      </c>
      <c r="C174" s="18">
        <v>1</v>
      </c>
      <c r="D174" s="18">
        <v>0.99</v>
      </c>
      <c r="E174" s="18">
        <v>1.085</v>
      </c>
      <c r="F174" s="18"/>
      <c r="G174" s="18">
        <f t="shared" si="26"/>
        <v>1.0741499999999999</v>
      </c>
      <c r="H174" s="18" t="s">
        <v>14</v>
      </c>
    </row>
    <row r="175" spans="1:8">
      <c r="A175" s="1"/>
      <c r="B175" s="4"/>
      <c r="C175" s="18"/>
      <c r="D175" s="18"/>
      <c r="E175" s="18"/>
      <c r="F175" s="18"/>
      <c r="G175" s="18"/>
      <c r="H175" s="18"/>
    </row>
    <row r="176" spans="1:8" ht="15">
      <c r="A176" s="1"/>
      <c r="B176" s="79" t="s">
        <v>155</v>
      </c>
      <c r="C176" s="18"/>
      <c r="D176" s="18"/>
      <c r="E176" s="18"/>
      <c r="F176" s="18"/>
      <c r="G176" s="18"/>
      <c r="H176" s="18"/>
    </row>
    <row r="177" spans="1:9">
      <c r="A177" s="1"/>
      <c r="B177" s="4" t="s">
        <v>109</v>
      </c>
      <c r="C177" s="18">
        <v>1</v>
      </c>
      <c r="D177" s="18">
        <v>1.05</v>
      </c>
      <c r="E177" s="18">
        <v>2.1</v>
      </c>
      <c r="F177" s="18"/>
      <c r="G177" s="18">
        <f t="shared" ref="G177" si="27">(C177*D177*E177)</f>
        <v>2.2050000000000001</v>
      </c>
      <c r="H177" s="18" t="s">
        <v>14</v>
      </c>
    </row>
    <row r="178" spans="1:9">
      <c r="A178" s="1"/>
      <c r="B178" s="4" t="s">
        <v>152</v>
      </c>
      <c r="C178" s="18">
        <v>3</v>
      </c>
      <c r="D178" s="18">
        <v>0.75</v>
      </c>
      <c r="E178" s="18">
        <v>2.1</v>
      </c>
      <c r="F178" s="18"/>
      <c r="G178" s="18">
        <f t="shared" ref="G178:G179" si="28">(C178*D178*E178)</f>
        <v>4.7250000000000005</v>
      </c>
      <c r="H178" s="18" t="s">
        <v>14</v>
      </c>
    </row>
    <row r="179" spans="1:9">
      <c r="A179" s="1"/>
      <c r="B179" s="4" t="s">
        <v>153</v>
      </c>
      <c r="C179" s="18">
        <v>4</v>
      </c>
      <c r="D179" s="18">
        <v>0.75</v>
      </c>
      <c r="E179" s="18">
        <v>2.1</v>
      </c>
      <c r="F179" s="18"/>
      <c r="G179" s="18">
        <f t="shared" si="28"/>
        <v>6.3000000000000007</v>
      </c>
      <c r="H179" s="18" t="s">
        <v>14</v>
      </c>
    </row>
    <row r="180" spans="1:9">
      <c r="A180" s="1"/>
      <c r="B180" s="4" t="s">
        <v>110</v>
      </c>
      <c r="C180" s="18">
        <v>3</v>
      </c>
      <c r="D180" s="18">
        <v>0.45</v>
      </c>
      <c r="E180" s="18">
        <v>1.4</v>
      </c>
      <c r="F180" s="18"/>
      <c r="G180" s="18">
        <f t="shared" ref="G180" si="29">(C180*D180*E180)</f>
        <v>1.89</v>
      </c>
      <c r="H180" s="18" t="s">
        <v>14</v>
      </c>
    </row>
    <row r="181" spans="1:9">
      <c r="A181" s="1"/>
      <c r="B181" s="4" t="s">
        <v>161</v>
      </c>
      <c r="C181" s="18">
        <v>4</v>
      </c>
      <c r="D181" s="18">
        <v>0.9</v>
      </c>
      <c r="E181" s="18">
        <v>0.5</v>
      </c>
      <c r="F181" s="18"/>
      <c r="G181" s="18">
        <f t="shared" ref="G181" si="30">(C181*D181*E181)</f>
        <v>1.8</v>
      </c>
      <c r="H181" s="18" t="s">
        <v>14</v>
      </c>
    </row>
    <row r="182" spans="1:9">
      <c r="A182" s="1"/>
      <c r="B182" s="4" t="s">
        <v>162</v>
      </c>
      <c r="C182" s="18">
        <v>6</v>
      </c>
      <c r="D182" s="18">
        <v>0.9</v>
      </c>
      <c r="E182" s="18">
        <v>0.8</v>
      </c>
      <c r="F182" s="18"/>
      <c r="G182" s="18">
        <f t="shared" ref="G182:G183" si="31">(C182*D182*E182)</f>
        <v>4.32</v>
      </c>
      <c r="H182" s="18" t="s">
        <v>14</v>
      </c>
    </row>
    <row r="183" spans="1:9">
      <c r="A183" s="1"/>
      <c r="B183" s="4" t="s">
        <v>163</v>
      </c>
      <c r="C183" s="18">
        <v>2</v>
      </c>
      <c r="D183" s="18">
        <v>0.9</v>
      </c>
      <c r="E183" s="18">
        <v>0.8</v>
      </c>
      <c r="F183" s="18"/>
      <c r="G183" s="18">
        <f t="shared" si="31"/>
        <v>1.4400000000000002</v>
      </c>
      <c r="H183" s="18" t="s">
        <v>14</v>
      </c>
    </row>
    <row r="184" spans="1:9">
      <c r="A184" s="1"/>
      <c r="B184" s="4"/>
      <c r="C184" s="18"/>
      <c r="D184" s="18"/>
      <c r="E184" s="18"/>
      <c r="F184" s="18"/>
      <c r="G184" s="18"/>
      <c r="H184" s="18"/>
    </row>
    <row r="185" spans="1:9" ht="15">
      <c r="A185" s="1"/>
      <c r="B185" s="33" t="s">
        <v>267</v>
      </c>
      <c r="C185" s="72"/>
      <c r="D185" s="73"/>
      <c r="E185" s="81"/>
      <c r="F185" s="74"/>
      <c r="G185" s="70"/>
      <c r="H185" s="18"/>
    </row>
    <row r="186" spans="1:9">
      <c r="A186" s="1"/>
      <c r="B186" s="80" t="s">
        <v>110</v>
      </c>
      <c r="C186" s="72">
        <v>28</v>
      </c>
      <c r="D186" s="73">
        <v>0.98</v>
      </c>
      <c r="E186" s="66">
        <v>0.23</v>
      </c>
      <c r="F186" s="66">
        <v>1.76</v>
      </c>
      <c r="G186" s="18">
        <f>C186*D186*E186*F186</f>
        <v>11.107711999999999</v>
      </c>
      <c r="H186" s="18" t="s">
        <v>11</v>
      </c>
    </row>
    <row r="187" spans="1:9">
      <c r="A187" s="1"/>
      <c r="B187" s="4"/>
      <c r="C187" s="18"/>
      <c r="D187" s="18"/>
      <c r="E187" s="18"/>
      <c r="F187" s="18"/>
      <c r="G187" s="18"/>
      <c r="H187" s="18"/>
    </row>
    <row r="188" spans="1:9" ht="15">
      <c r="A188" s="1"/>
      <c r="B188" s="38" t="s">
        <v>112</v>
      </c>
      <c r="C188" s="18"/>
      <c r="D188" s="18"/>
      <c r="E188" s="4"/>
      <c r="F188" s="18"/>
      <c r="G188" s="38">
        <f>SUM(G172:G187)</f>
        <v>40.357662000000005</v>
      </c>
      <c r="H188" s="38" t="s">
        <v>14</v>
      </c>
    </row>
    <row r="189" spans="1:9" ht="15">
      <c r="A189" s="1"/>
      <c r="B189" s="38"/>
      <c r="C189" s="18"/>
      <c r="D189" s="18"/>
      <c r="E189" s="4"/>
      <c r="F189" s="18"/>
      <c r="G189" s="38"/>
      <c r="H189" s="38"/>
    </row>
    <row r="190" spans="1:9" ht="15">
      <c r="A190" s="1"/>
      <c r="B190" s="32" t="s">
        <v>113</v>
      </c>
      <c r="C190" s="36"/>
      <c r="D190" s="32"/>
      <c r="E190" s="32"/>
      <c r="F190" s="32"/>
      <c r="G190" s="37">
        <f>G167-G188</f>
        <v>328.43611300000009</v>
      </c>
      <c r="H190" s="38" t="s">
        <v>14</v>
      </c>
    </row>
    <row r="191" spans="1:9">
      <c r="A191" s="1"/>
      <c r="B191" s="18"/>
      <c r="C191" s="18"/>
      <c r="D191" s="18"/>
      <c r="E191" s="18"/>
      <c r="F191" s="18"/>
      <c r="G191" s="18"/>
      <c r="H191" s="18"/>
    </row>
    <row r="192" spans="1:9" ht="28.5">
      <c r="A192" s="1"/>
      <c r="B192" s="35" t="s">
        <v>100</v>
      </c>
      <c r="C192" s="27"/>
      <c r="D192" s="3"/>
      <c r="E192" s="1"/>
      <c r="F192" s="3"/>
      <c r="G192" s="3">
        <v>21.56</v>
      </c>
      <c r="H192" s="18" t="s">
        <v>14</v>
      </c>
      <c r="I192" s="118"/>
    </row>
    <row r="193" spans="1:9">
      <c r="A193" s="1"/>
      <c r="B193" s="34"/>
      <c r="C193" s="27"/>
      <c r="D193" s="1"/>
      <c r="E193" s="1"/>
      <c r="F193" s="3"/>
      <c r="G193" s="27"/>
      <c r="H193" s="1"/>
      <c r="I193" s="118"/>
    </row>
    <row r="194" spans="1:9" ht="15">
      <c r="A194" s="1"/>
      <c r="B194" s="32" t="s">
        <v>101</v>
      </c>
      <c r="C194" s="36"/>
      <c r="D194" s="37"/>
      <c r="E194" s="32"/>
      <c r="F194" s="37"/>
      <c r="G194" s="37">
        <f>G190+G192</f>
        <v>349.99611300000009</v>
      </c>
      <c r="H194" s="38" t="s">
        <v>14</v>
      </c>
      <c r="I194" s="118"/>
    </row>
    <row r="195" spans="1:9" ht="15">
      <c r="A195" s="36"/>
      <c r="B195" s="36"/>
      <c r="C195" s="36"/>
      <c r="D195" s="36"/>
      <c r="E195" s="36"/>
      <c r="F195" s="36"/>
      <c r="G195" s="36"/>
      <c r="H195" s="36"/>
      <c r="I195" s="118"/>
    </row>
    <row r="196" spans="1:9" ht="30.75" customHeight="1">
      <c r="A196" s="66" t="str">
        <f>Abstract!A20</f>
        <v>A8</v>
      </c>
      <c r="B196" s="257" t="str">
        <f>Abstract!B20</f>
        <v>Dismantling roofing including ridges, hips, valleys and gutters etc., and stacking the material within 50 metres lead of: G.S. Sheet</v>
      </c>
      <c r="C196" s="258"/>
      <c r="D196" s="258"/>
      <c r="E196" s="258"/>
      <c r="F196" s="258"/>
      <c r="G196" s="258"/>
      <c r="H196" s="259"/>
    </row>
    <row r="197" spans="1:9">
      <c r="A197" s="66"/>
      <c r="B197" s="81"/>
      <c r="C197" s="81"/>
      <c r="D197" s="81"/>
      <c r="E197" s="81"/>
      <c r="F197" s="81"/>
      <c r="G197" s="81"/>
      <c r="H197" s="81"/>
    </row>
    <row r="198" spans="1:9" ht="15">
      <c r="A198" s="81"/>
      <c r="B198" s="121" t="s">
        <v>186</v>
      </c>
      <c r="C198" s="81"/>
      <c r="D198" s="81"/>
      <c r="E198" s="81"/>
      <c r="F198" s="81"/>
      <c r="G198" s="73">
        <v>420</v>
      </c>
      <c r="H198" s="66" t="s">
        <v>14</v>
      </c>
    </row>
    <row r="199" spans="1:9" ht="15">
      <c r="A199" s="1"/>
      <c r="B199" s="32"/>
      <c r="C199" s="36"/>
      <c r="D199" s="32"/>
      <c r="E199" s="32"/>
      <c r="F199" s="37"/>
      <c r="G199" s="37"/>
      <c r="H199" s="32"/>
    </row>
    <row r="200" spans="1:9" ht="15">
      <c r="A200" s="32"/>
      <c r="B200" s="32"/>
      <c r="C200" s="32"/>
      <c r="D200" s="32"/>
      <c r="E200" s="32"/>
      <c r="F200" s="32"/>
      <c r="G200" s="32"/>
      <c r="H200" s="32"/>
    </row>
    <row r="201" spans="1:9" ht="28.5">
      <c r="A201" s="32"/>
      <c r="B201" s="35" t="s">
        <v>100</v>
      </c>
      <c r="C201" s="27"/>
      <c r="D201" s="27"/>
      <c r="E201" s="27"/>
      <c r="F201" s="27"/>
      <c r="G201" s="3">
        <v>10</v>
      </c>
      <c r="H201" s="1" t="s">
        <v>121</v>
      </c>
    </row>
    <row r="202" spans="1:9" ht="15">
      <c r="A202" s="32"/>
      <c r="B202" s="35"/>
      <c r="C202" s="27"/>
      <c r="D202" s="27"/>
      <c r="E202" s="27"/>
      <c r="F202" s="27"/>
      <c r="G202" s="3"/>
      <c r="H202" s="1"/>
    </row>
    <row r="203" spans="1:9" ht="15">
      <c r="A203" s="32"/>
      <c r="B203" s="32" t="s">
        <v>101</v>
      </c>
      <c r="C203" s="36"/>
      <c r="D203" s="32"/>
      <c r="E203" s="32"/>
      <c r="F203" s="32"/>
      <c r="G203" s="37">
        <f>SUM(G198:G202)</f>
        <v>430</v>
      </c>
      <c r="H203" s="32" t="s">
        <v>14</v>
      </c>
    </row>
    <row r="204" spans="1:9">
      <c r="A204" s="1"/>
      <c r="B204" s="35"/>
      <c r="C204" s="27"/>
      <c r="D204" s="3"/>
      <c r="E204" s="1"/>
      <c r="F204" s="3"/>
      <c r="G204" s="3"/>
      <c r="H204" s="1"/>
    </row>
    <row r="205" spans="1:9" ht="15.75">
      <c r="A205" s="28"/>
      <c r="B205" s="29" t="str">
        <f>Abstract!B24</f>
        <v>B. Masonry and Flooring &amp; Wood Work</v>
      </c>
      <c r="C205" s="30"/>
      <c r="D205" s="30"/>
      <c r="E205" s="30"/>
      <c r="F205" s="30"/>
      <c r="G205" s="30"/>
      <c r="H205" s="30"/>
    </row>
    <row r="206" spans="1:9">
      <c r="A206" s="1"/>
      <c r="B206" s="4"/>
      <c r="C206" s="27"/>
      <c r="D206" s="3"/>
      <c r="E206" s="2"/>
      <c r="F206" s="2"/>
      <c r="G206" s="18"/>
      <c r="H206" s="1"/>
    </row>
    <row r="207" spans="1:9" ht="44.25" customHeight="1">
      <c r="A207" s="1" t="str">
        <f>Abstract!A26</f>
        <v>B1</v>
      </c>
      <c r="B207" s="239" t="str">
        <f>Abstract!B26</f>
        <v>Earth work in surface excavation not exceeding 30 cm in depth but exceeding 1.5 m in width as well as 10 sqm on plan including getting out and disposal of excavated earth upto 50 m and lift upto 1.5 m, as directed by Engineer-in- Charge:
All kinds of soil</v>
      </c>
      <c r="C207" s="240"/>
      <c r="D207" s="240"/>
      <c r="E207" s="240"/>
      <c r="F207" s="240"/>
      <c r="G207" s="240"/>
      <c r="H207" s="241"/>
    </row>
    <row r="208" spans="1:9">
      <c r="A208" s="1"/>
      <c r="B208" s="4"/>
      <c r="C208" s="27"/>
      <c r="D208" s="1"/>
      <c r="E208" s="2"/>
      <c r="F208" s="2"/>
      <c r="G208" s="18"/>
      <c r="H208" s="1"/>
    </row>
    <row r="209" spans="1:9" ht="21" customHeight="1">
      <c r="A209" s="1"/>
      <c r="B209" s="4" t="s">
        <v>114</v>
      </c>
      <c r="C209" s="27"/>
      <c r="D209" s="1"/>
      <c r="E209" s="2"/>
      <c r="F209" s="2"/>
      <c r="G209" s="18"/>
      <c r="H209" s="1"/>
    </row>
    <row r="210" spans="1:9" ht="21.75" customHeight="1">
      <c r="A210" s="32"/>
      <c r="B210" s="33" t="s">
        <v>139</v>
      </c>
      <c r="C210" s="33"/>
      <c r="D210" s="33"/>
      <c r="E210" s="33"/>
      <c r="F210" s="33"/>
      <c r="G210" s="38">
        <v>28.84</v>
      </c>
      <c r="H210" s="2" t="s">
        <v>14</v>
      </c>
    </row>
    <row r="211" spans="1:9">
      <c r="A211" s="1"/>
      <c r="B211" s="4"/>
      <c r="C211" s="27"/>
      <c r="D211" s="3"/>
      <c r="E211" s="3"/>
      <c r="F211" s="3"/>
      <c r="G211" s="3"/>
      <c r="H211" s="1"/>
    </row>
    <row r="212" spans="1:9" ht="28.5">
      <c r="A212" s="1"/>
      <c r="B212" s="35" t="s">
        <v>100</v>
      </c>
      <c r="C212" s="27"/>
      <c r="D212" s="3"/>
      <c r="E212" s="1"/>
      <c r="F212" s="3"/>
      <c r="G212" s="3">
        <v>11.16</v>
      </c>
      <c r="H212" s="1" t="s">
        <v>14</v>
      </c>
      <c r="I212" s="118"/>
    </row>
    <row r="213" spans="1:9">
      <c r="A213" s="1"/>
      <c r="B213" s="34"/>
      <c r="C213" s="27"/>
      <c r="D213" s="1"/>
      <c r="E213" s="1"/>
      <c r="F213" s="3"/>
      <c r="G213" s="3"/>
      <c r="H213" s="1"/>
    </row>
    <row r="214" spans="1:9" ht="15">
      <c r="A214" s="1"/>
      <c r="B214" s="32" t="s">
        <v>101</v>
      </c>
      <c r="C214" s="36"/>
      <c r="D214" s="32"/>
      <c r="E214" s="32"/>
      <c r="F214" s="32"/>
      <c r="G214" s="37">
        <f>SUM(G210:G213)</f>
        <v>40</v>
      </c>
      <c r="H214" s="32" t="s">
        <v>14</v>
      </c>
    </row>
    <row r="215" spans="1:9">
      <c r="A215" s="1"/>
      <c r="B215" s="4"/>
      <c r="C215" s="27"/>
      <c r="D215" s="1"/>
      <c r="E215" s="2"/>
      <c r="F215" s="2"/>
      <c r="G215" s="18"/>
      <c r="H215" s="1"/>
    </row>
    <row r="216" spans="1:9" ht="75.75" customHeight="1">
      <c r="A216" s="1" t="str">
        <f>Abstract!A27</f>
        <v>B2</v>
      </c>
      <c r="B216" s="227" t="str">
        <f>Abstract!B27</f>
        <v>Making plinth protection 50 mm thick of cement concrete 1:3:6 (1 cement : 3 coarse sand (zone-III) derived from natural sources : 6 graded stone aggregate 20 mm nominal size derived from natural sources) over 75 mm thick bed of dry brick ballast 40 mm nominal size, well rammed and consolidated and grouted with fine sand, including necessary excavation, levelling &amp; dressing &amp; finishing the top smooth.</v>
      </c>
      <c r="C216" s="228"/>
      <c r="D216" s="228"/>
      <c r="E216" s="228"/>
      <c r="F216" s="228"/>
      <c r="G216" s="228"/>
      <c r="H216" s="229"/>
    </row>
    <row r="217" spans="1:9">
      <c r="A217" s="1"/>
      <c r="B217" s="4"/>
      <c r="C217" s="27"/>
      <c r="D217" s="3"/>
      <c r="E217" s="2"/>
      <c r="F217" s="2"/>
      <c r="G217" s="18"/>
      <c r="H217" s="1"/>
    </row>
    <row r="218" spans="1:9" ht="15">
      <c r="A218" s="1"/>
      <c r="B218" s="33" t="s">
        <v>139</v>
      </c>
      <c r="C218" s="27"/>
      <c r="D218" s="3"/>
      <c r="E218" s="2"/>
      <c r="F218" s="2"/>
      <c r="G218" s="18"/>
      <c r="H218" s="1"/>
    </row>
    <row r="219" spans="1:9">
      <c r="A219" s="1"/>
      <c r="B219" s="4" t="s">
        <v>140</v>
      </c>
      <c r="C219" s="27"/>
      <c r="D219" s="3">
        <v>5.8049999999999997</v>
      </c>
      <c r="E219" s="18">
        <v>0.55000000000000004</v>
      </c>
      <c r="F219" s="3"/>
      <c r="G219" s="18">
        <f t="shared" ref="G219" si="32">D219*E219</f>
        <v>3.1927500000000002</v>
      </c>
      <c r="H219" s="1" t="s">
        <v>14</v>
      </c>
    </row>
    <row r="220" spans="1:9">
      <c r="A220" s="1"/>
      <c r="B220" s="4" t="s">
        <v>141</v>
      </c>
      <c r="C220" s="27"/>
      <c r="D220" s="3">
        <v>9.4600000000000009</v>
      </c>
      <c r="E220" s="18">
        <v>0.55000000000000004</v>
      </c>
      <c r="F220" s="3"/>
      <c r="G220" s="18">
        <f t="shared" ref="G220:G222" si="33">D220*E220</f>
        <v>5.2030000000000012</v>
      </c>
      <c r="H220" s="1" t="s">
        <v>14</v>
      </c>
    </row>
    <row r="221" spans="1:9">
      <c r="A221" s="1"/>
      <c r="B221" s="4" t="s">
        <v>142</v>
      </c>
      <c r="C221" s="27"/>
      <c r="D221" s="3">
        <v>5.8049999999999997</v>
      </c>
      <c r="E221" s="18">
        <v>0.55000000000000004</v>
      </c>
      <c r="F221" s="3"/>
      <c r="G221" s="18">
        <f t="shared" si="33"/>
        <v>3.1927500000000002</v>
      </c>
      <c r="H221" s="1" t="s">
        <v>14</v>
      </c>
    </row>
    <row r="222" spans="1:9">
      <c r="A222" s="1"/>
      <c r="B222" s="4" t="s">
        <v>143</v>
      </c>
      <c r="C222" s="27"/>
      <c r="D222" s="3">
        <v>9.4600000000000009</v>
      </c>
      <c r="E222" s="18">
        <v>0.55000000000000004</v>
      </c>
      <c r="F222" s="3"/>
      <c r="G222" s="18">
        <f t="shared" si="33"/>
        <v>5.2030000000000012</v>
      </c>
      <c r="H222" s="1" t="s">
        <v>14</v>
      </c>
    </row>
    <row r="223" spans="1:9">
      <c r="A223" s="1"/>
      <c r="B223" s="4"/>
      <c r="C223" s="27"/>
      <c r="D223" s="3"/>
      <c r="E223" s="18"/>
      <c r="F223" s="3"/>
      <c r="G223" s="18"/>
      <c r="H223" s="1"/>
    </row>
    <row r="224" spans="1:9" ht="28.5">
      <c r="A224" s="1"/>
      <c r="B224" s="35" t="s">
        <v>100</v>
      </c>
      <c r="C224" s="27"/>
      <c r="D224" s="3"/>
      <c r="E224" s="1"/>
      <c r="F224" s="3"/>
      <c r="G224" s="3">
        <v>3.21</v>
      </c>
      <c r="H224" s="1" t="s">
        <v>14</v>
      </c>
    </row>
    <row r="225" spans="1:8">
      <c r="A225" s="1"/>
      <c r="B225" s="34"/>
      <c r="C225" s="27"/>
      <c r="D225" s="1"/>
      <c r="E225" s="1"/>
      <c r="F225" s="3"/>
      <c r="G225" s="27"/>
      <c r="H225" s="1"/>
    </row>
    <row r="226" spans="1:8" ht="15">
      <c r="A226" s="1"/>
      <c r="B226" s="32" t="s">
        <v>101</v>
      </c>
      <c r="C226" s="36"/>
      <c r="D226" s="32"/>
      <c r="E226" s="32"/>
      <c r="F226" s="32"/>
      <c r="G226" s="37">
        <f>SUM(G219:G224)</f>
        <v>20.001500000000004</v>
      </c>
      <c r="H226" s="32" t="s">
        <v>14</v>
      </c>
    </row>
    <row r="227" spans="1:8">
      <c r="A227" s="1"/>
      <c r="B227" s="4"/>
      <c r="C227" s="27"/>
      <c r="D227" s="3"/>
      <c r="E227" s="2"/>
      <c r="F227" s="2"/>
      <c r="G227" s="18"/>
      <c r="H227" s="1"/>
    </row>
    <row r="228" spans="1:8" ht="51" customHeight="1">
      <c r="A228" s="1" t="str">
        <f>Abstract!A28</f>
        <v>B3</v>
      </c>
      <c r="B228" s="227" t="str">
        <f>Abstract!B28</f>
        <v>40 mm thick fine dressed stone flooring over 20 mm (average) thick base of cement mortar 1:5 (1 cement : 5 coarse sand) with joints finished flush.
White sand stone</v>
      </c>
      <c r="C228" s="228"/>
      <c r="D228" s="228"/>
      <c r="E228" s="228"/>
      <c r="F228" s="228"/>
      <c r="G228" s="228"/>
      <c r="H228" s="229"/>
    </row>
    <row r="229" spans="1:8">
      <c r="A229" s="1"/>
      <c r="B229" s="3"/>
      <c r="C229" s="3"/>
      <c r="D229" s="3"/>
      <c r="E229" s="3"/>
      <c r="F229" s="3"/>
      <c r="G229" s="3"/>
      <c r="H229" s="3"/>
    </row>
    <row r="230" spans="1:8" ht="15">
      <c r="A230" s="1"/>
      <c r="B230" s="82" t="s">
        <v>139</v>
      </c>
      <c r="C230" s="3"/>
      <c r="D230" s="3"/>
      <c r="E230" s="3"/>
      <c r="F230" s="3"/>
      <c r="G230" s="3"/>
      <c r="H230" s="3"/>
    </row>
    <row r="231" spans="1:8">
      <c r="A231" s="1"/>
      <c r="B231" s="4" t="s">
        <v>140</v>
      </c>
      <c r="C231" s="27"/>
      <c r="D231" s="3">
        <v>5.8049999999999997</v>
      </c>
      <c r="E231" s="18">
        <v>0.55000000000000004</v>
      </c>
      <c r="F231" s="3"/>
      <c r="G231" s="18">
        <f t="shared" ref="G231:G234" si="34">D231*E231</f>
        <v>3.1927500000000002</v>
      </c>
      <c r="H231" s="1" t="s">
        <v>14</v>
      </c>
    </row>
    <row r="232" spans="1:8">
      <c r="A232" s="1"/>
      <c r="B232" s="4" t="s">
        <v>141</v>
      </c>
      <c r="C232" s="27"/>
      <c r="D232" s="3">
        <v>9.4600000000000009</v>
      </c>
      <c r="E232" s="18">
        <v>0.55000000000000004</v>
      </c>
      <c r="F232" s="3"/>
      <c r="G232" s="18">
        <f t="shared" si="34"/>
        <v>5.2030000000000012</v>
      </c>
      <c r="H232" s="1" t="s">
        <v>14</v>
      </c>
    </row>
    <row r="233" spans="1:8">
      <c r="A233" s="1"/>
      <c r="B233" s="4" t="s">
        <v>142</v>
      </c>
      <c r="C233" s="27"/>
      <c r="D233" s="3">
        <v>5.8049999999999997</v>
      </c>
      <c r="E233" s="18">
        <v>0.55000000000000004</v>
      </c>
      <c r="F233" s="3"/>
      <c r="G233" s="18">
        <f t="shared" si="34"/>
        <v>3.1927500000000002</v>
      </c>
      <c r="H233" s="1" t="s">
        <v>14</v>
      </c>
    </row>
    <row r="234" spans="1:8">
      <c r="A234" s="1"/>
      <c r="B234" s="4" t="s">
        <v>143</v>
      </c>
      <c r="C234" s="27"/>
      <c r="D234" s="3">
        <v>9.4600000000000009</v>
      </c>
      <c r="E234" s="18">
        <v>0.55000000000000004</v>
      </c>
      <c r="F234" s="3"/>
      <c r="G234" s="18">
        <f t="shared" si="34"/>
        <v>5.2030000000000012</v>
      </c>
      <c r="H234" s="1" t="s">
        <v>14</v>
      </c>
    </row>
    <row r="235" spans="1:8">
      <c r="A235" s="1"/>
      <c r="B235" s="4"/>
      <c r="C235" s="27"/>
      <c r="D235" s="3"/>
      <c r="E235" s="18"/>
      <c r="F235" s="2"/>
      <c r="G235" s="18"/>
      <c r="H235" s="1"/>
    </row>
    <row r="236" spans="1:8" ht="28.5">
      <c r="A236" s="1"/>
      <c r="B236" s="35" t="s">
        <v>100</v>
      </c>
      <c r="C236" s="27"/>
      <c r="D236" s="3"/>
      <c r="E236" s="1"/>
      <c r="F236" s="3"/>
      <c r="G236" s="3">
        <v>3.21</v>
      </c>
      <c r="H236" s="1" t="s">
        <v>14</v>
      </c>
    </row>
    <row r="237" spans="1:8">
      <c r="A237" s="1"/>
      <c r="B237" s="34"/>
      <c r="C237" s="27"/>
      <c r="D237" s="1"/>
      <c r="E237" s="1"/>
      <c r="F237" s="3"/>
      <c r="G237" s="27"/>
      <c r="H237" s="1"/>
    </row>
    <row r="238" spans="1:8" ht="15">
      <c r="A238" s="1"/>
      <c r="B238" s="32" t="s">
        <v>101</v>
      </c>
      <c r="C238" s="36"/>
      <c r="D238" s="32"/>
      <c r="E238" s="32"/>
      <c r="F238" s="32"/>
      <c r="G238" s="37">
        <f>SUM(G231:G236)</f>
        <v>20.001500000000004</v>
      </c>
      <c r="H238" s="32" t="s">
        <v>14</v>
      </c>
    </row>
    <row r="239" spans="1:8">
      <c r="A239" s="1"/>
      <c r="B239" s="4"/>
      <c r="C239" s="3"/>
      <c r="D239" s="18"/>
      <c r="E239" s="2"/>
      <c r="F239" s="18"/>
      <c r="G239" s="18"/>
      <c r="H239" s="1"/>
    </row>
    <row r="240" spans="1:8" ht="67.5" customHeight="1">
      <c r="A240" s="200" t="str">
        <f>Abstract!A29</f>
        <v>B4</v>
      </c>
      <c r="B240" s="227" t="str">
        <f>Abstract!B29</f>
        <v>Providing and laying in position cement concrete of specified grade excluding the cost of centering and shuttering - All work up to plinth level : 
1:2:4 (1 cement : 2 coarse sand (zone-III) derived from natural sources : 4 graded stone aggregate 20 mm nominal size derived from natural sources)</v>
      </c>
      <c r="C240" s="228"/>
      <c r="D240" s="228"/>
      <c r="E240" s="228"/>
      <c r="F240" s="228"/>
      <c r="G240" s="228"/>
      <c r="H240" s="229"/>
    </row>
    <row r="241" spans="1:8">
      <c r="A241" s="4"/>
      <c r="B241" s="4"/>
      <c r="C241" s="4"/>
      <c r="D241" s="4"/>
      <c r="E241" s="4"/>
      <c r="F241" s="4"/>
      <c r="G241" s="4"/>
      <c r="H241" s="4"/>
    </row>
    <row r="242" spans="1:8" ht="15">
      <c r="A242" s="4"/>
      <c r="B242" s="33" t="s">
        <v>139</v>
      </c>
      <c r="C242" s="4"/>
      <c r="D242" s="4"/>
      <c r="E242" s="4"/>
      <c r="F242" s="4"/>
      <c r="G242" s="4"/>
      <c r="H242" s="4"/>
    </row>
    <row r="243" spans="1:8">
      <c r="A243" s="4"/>
      <c r="B243" s="39" t="s">
        <v>115</v>
      </c>
      <c r="C243" s="18"/>
      <c r="D243" s="18"/>
      <c r="E243" s="18"/>
      <c r="F243" s="18"/>
      <c r="G243" s="18"/>
      <c r="H243" s="18"/>
    </row>
    <row r="244" spans="1:8">
      <c r="A244" s="4"/>
      <c r="B244" s="18" t="s">
        <v>144</v>
      </c>
      <c r="C244" s="18">
        <v>2</v>
      </c>
      <c r="D244" s="3">
        <v>11.16</v>
      </c>
      <c r="E244" s="18">
        <v>0.96499999999999997</v>
      </c>
      <c r="F244" s="18">
        <v>0.1</v>
      </c>
      <c r="G244" s="18">
        <f>D244*E244*F244*C244</f>
        <v>2.15388</v>
      </c>
      <c r="H244" s="18" t="s">
        <v>11</v>
      </c>
    </row>
    <row r="245" spans="1:8">
      <c r="A245" s="4"/>
      <c r="B245" s="18" t="s">
        <v>145</v>
      </c>
      <c r="C245" s="18">
        <v>2</v>
      </c>
      <c r="D245" s="3">
        <v>6.91</v>
      </c>
      <c r="E245" s="18">
        <v>0.96499999999999997</v>
      </c>
      <c r="F245" s="18">
        <v>0.1</v>
      </c>
      <c r="G245" s="18">
        <f>D245*E245*F245*C245</f>
        <v>1.3336300000000001</v>
      </c>
      <c r="H245" s="18" t="s">
        <v>11</v>
      </c>
    </row>
    <row r="246" spans="1:8">
      <c r="A246" s="4"/>
      <c r="B246" s="4"/>
      <c r="C246" s="4"/>
      <c r="D246" s="4"/>
      <c r="E246" s="4"/>
      <c r="F246" s="4"/>
      <c r="G246" s="4"/>
      <c r="H246" s="4"/>
    </row>
    <row r="247" spans="1:8" ht="15">
      <c r="A247" s="18"/>
      <c r="B247" s="4" t="s">
        <v>139</v>
      </c>
      <c r="C247" s="33"/>
      <c r="D247" s="18">
        <v>4.96</v>
      </c>
      <c r="E247" s="18">
        <v>8.61</v>
      </c>
      <c r="F247" s="18">
        <v>0.1</v>
      </c>
      <c r="G247" s="18">
        <f>D247*E247*F247</f>
        <v>4.2705599999999997</v>
      </c>
      <c r="H247" s="2" t="s">
        <v>11</v>
      </c>
    </row>
    <row r="248" spans="1:8" ht="15">
      <c r="A248" s="18"/>
      <c r="B248" s="4"/>
      <c r="C248" s="33"/>
      <c r="D248" s="18"/>
      <c r="E248" s="18"/>
      <c r="F248" s="18"/>
      <c r="G248" s="18"/>
      <c r="H248" s="2"/>
    </row>
    <row r="249" spans="1:8" ht="15">
      <c r="A249" s="18"/>
      <c r="B249" s="4" t="s">
        <v>150</v>
      </c>
      <c r="C249" s="33"/>
      <c r="D249" s="18"/>
      <c r="E249" s="18"/>
      <c r="F249" s="18"/>
      <c r="G249" s="18"/>
      <c r="H249" s="2"/>
    </row>
    <row r="250" spans="1:8">
      <c r="A250" s="18"/>
      <c r="B250" s="18" t="s">
        <v>144</v>
      </c>
      <c r="C250" s="27"/>
      <c r="D250" s="3">
        <v>6.2450000000000001</v>
      </c>
      <c r="E250" s="18">
        <v>1.708</v>
      </c>
      <c r="F250" s="18">
        <v>0.1</v>
      </c>
      <c r="G250" s="18">
        <f t="shared" ref="G250:G252" si="35">D250*E250*F250</f>
        <v>1.0666460000000002</v>
      </c>
      <c r="H250" s="2" t="s">
        <v>11</v>
      </c>
    </row>
    <row r="251" spans="1:8">
      <c r="A251" s="18"/>
      <c r="B251" s="18" t="s">
        <v>145</v>
      </c>
      <c r="C251" s="27"/>
      <c r="D251" s="3">
        <v>5.0949999999999998</v>
      </c>
      <c r="E251" s="18">
        <v>1.708</v>
      </c>
      <c r="F251" s="18">
        <v>0.1</v>
      </c>
      <c r="G251" s="18">
        <f t="shared" si="35"/>
        <v>0.87022599999999994</v>
      </c>
      <c r="H251" s="2" t="s">
        <v>11</v>
      </c>
    </row>
    <row r="252" spans="1:8">
      <c r="A252" s="18"/>
      <c r="B252" s="18" t="s">
        <v>146</v>
      </c>
      <c r="C252" s="27"/>
      <c r="D252" s="3">
        <v>1.64</v>
      </c>
      <c r="E252" s="18">
        <v>1.708</v>
      </c>
      <c r="F252" s="18">
        <v>0.1</v>
      </c>
      <c r="G252" s="18">
        <f t="shared" si="35"/>
        <v>0.28011199999999997</v>
      </c>
      <c r="H252" s="2" t="s">
        <v>11</v>
      </c>
    </row>
    <row r="253" spans="1:8">
      <c r="A253" s="18"/>
      <c r="B253" s="18" t="s">
        <v>147</v>
      </c>
      <c r="C253" s="3">
        <v>22</v>
      </c>
      <c r="D253" s="3">
        <v>0.15</v>
      </c>
      <c r="E253" s="18">
        <v>1.708</v>
      </c>
      <c r="F253" s="18">
        <v>0.1</v>
      </c>
      <c r="G253" s="18">
        <f>C253*D253*E253*F253</f>
        <v>0.56363999999999992</v>
      </c>
      <c r="H253" s="2" t="s">
        <v>11</v>
      </c>
    </row>
    <row r="254" spans="1:8">
      <c r="A254" s="18"/>
      <c r="B254" s="18"/>
      <c r="C254" s="3"/>
      <c r="D254" s="3"/>
      <c r="E254" s="18"/>
      <c r="F254" s="18"/>
      <c r="G254" s="18"/>
      <c r="H254" s="2"/>
    </row>
    <row r="255" spans="1:8" ht="15">
      <c r="A255" s="18"/>
      <c r="B255" s="63" t="s">
        <v>155</v>
      </c>
      <c r="C255" s="3"/>
      <c r="D255" s="3"/>
      <c r="E255" s="18"/>
      <c r="F255" s="18"/>
      <c r="G255" s="18"/>
      <c r="H255" s="2"/>
    </row>
    <row r="256" spans="1:8">
      <c r="A256" s="18"/>
      <c r="B256" s="58" t="s">
        <v>156</v>
      </c>
      <c r="C256" s="3"/>
      <c r="D256" s="18">
        <v>5</v>
      </c>
      <c r="E256" s="18">
        <v>4.6399999999999997</v>
      </c>
      <c r="F256" s="18">
        <v>0.1</v>
      </c>
      <c r="G256" s="18">
        <f t="shared" ref="G256" si="36">D256*E256*F256</f>
        <v>2.3199999999999998</v>
      </c>
      <c r="H256" s="18" t="s">
        <v>11</v>
      </c>
    </row>
    <row r="257" spans="1:9">
      <c r="A257" s="18"/>
      <c r="B257" s="58" t="s">
        <v>157</v>
      </c>
      <c r="C257" s="3"/>
      <c r="D257" s="18"/>
      <c r="E257" s="18"/>
      <c r="F257" s="18"/>
      <c r="G257" s="18"/>
      <c r="H257" s="18"/>
    </row>
    <row r="258" spans="1:9">
      <c r="A258" s="18"/>
      <c r="B258" s="58" t="s">
        <v>158</v>
      </c>
      <c r="C258" s="3"/>
      <c r="D258" s="18">
        <v>3.3050000000000002</v>
      </c>
      <c r="E258" s="18">
        <v>3.19</v>
      </c>
      <c r="F258" s="18">
        <v>0.1</v>
      </c>
      <c r="G258" s="18">
        <f t="shared" ref="G258:G262" si="37">D258*E258*F258</f>
        <v>1.0542950000000002</v>
      </c>
      <c r="H258" s="18" t="s">
        <v>11</v>
      </c>
    </row>
    <row r="259" spans="1:9">
      <c r="A259" s="18"/>
      <c r="B259" s="58" t="s">
        <v>159</v>
      </c>
      <c r="C259" s="3"/>
      <c r="D259" s="18">
        <v>3.3050000000000002</v>
      </c>
      <c r="E259" s="18">
        <v>3.2050000000000001</v>
      </c>
      <c r="F259" s="18">
        <v>0.1</v>
      </c>
      <c r="G259" s="18">
        <f t="shared" si="37"/>
        <v>1.0592525000000002</v>
      </c>
      <c r="H259" s="18" t="s">
        <v>11</v>
      </c>
    </row>
    <row r="260" spans="1:9">
      <c r="A260" s="18"/>
      <c r="B260" s="58" t="s">
        <v>159</v>
      </c>
      <c r="C260" s="3"/>
      <c r="D260" s="18">
        <v>2.4950000000000001</v>
      </c>
      <c r="E260" s="18">
        <v>1.4850000000000001</v>
      </c>
      <c r="F260" s="18">
        <v>1.1000000000000001</v>
      </c>
      <c r="G260" s="18">
        <f t="shared" ref="G260" si="38">D260*E260*F260</f>
        <v>4.0755825000000003</v>
      </c>
      <c r="H260" s="18" t="s">
        <v>11</v>
      </c>
    </row>
    <row r="261" spans="1:9">
      <c r="A261" s="18"/>
      <c r="B261" s="58" t="s">
        <v>160</v>
      </c>
      <c r="C261" s="3"/>
      <c r="D261" s="18"/>
      <c r="E261" s="18"/>
      <c r="F261" s="18"/>
      <c r="G261" s="18"/>
      <c r="H261" s="18"/>
    </row>
    <row r="262" spans="1:9">
      <c r="A262" s="18"/>
      <c r="B262" s="58" t="s">
        <v>158</v>
      </c>
      <c r="C262" s="3"/>
      <c r="D262" s="18">
        <v>3.3050000000000002</v>
      </c>
      <c r="E262" s="18">
        <v>3.19</v>
      </c>
      <c r="F262" s="18">
        <v>0.1</v>
      </c>
      <c r="G262" s="18">
        <f t="shared" si="37"/>
        <v>1.0542950000000002</v>
      </c>
      <c r="H262" s="18" t="s">
        <v>11</v>
      </c>
    </row>
    <row r="263" spans="1:9" ht="15">
      <c r="A263" s="32"/>
      <c r="B263" s="58" t="s">
        <v>159</v>
      </c>
      <c r="C263" s="33"/>
      <c r="D263" s="18">
        <v>3.3050000000000002</v>
      </c>
      <c r="E263" s="18">
        <v>3.2050000000000001</v>
      </c>
      <c r="F263" s="18">
        <v>0.1</v>
      </c>
      <c r="G263" s="18">
        <f t="shared" ref="G263" si="39">D263*E263*F263</f>
        <v>1.0592525000000002</v>
      </c>
      <c r="H263" s="18" t="s">
        <v>11</v>
      </c>
    </row>
    <row r="264" spans="1:9" ht="15">
      <c r="A264" s="32"/>
      <c r="B264" s="58" t="s">
        <v>159</v>
      </c>
      <c r="C264" s="18">
        <v>2</v>
      </c>
      <c r="D264" s="18">
        <v>2.4950000000000001</v>
      </c>
      <c r="E264" s="18">
        <v>1.4850000000000001</v>
      </c>
      <c r="F264" s="18">
        <v>0.1</v>
      </c>
      <c r="G264" s="18">
        <f>C264*D264*E264*F264</f>
        <v>0.74101500000000009</v>
      </c>
      <c r="H264" s="18" t="s">
        <v>11</v>
      </c>
    </row>
    <row r="265" spans="1:9" ht="15">
      <c r="A265" s="32"/>
      <c r="B265" s="80"/>
      <c r="C265" s="33"/>
      <c r="D265" s="18"/>
      <c r="E265" s="18"/>
      <c r="F265" s="18"/>
      <c r="G265" s="18"/>
      <c r="H265" s="2"/>
    </row>
    <row r="266" spans="1:9" ht="28.5">
      <c r="A266" s="1"/>
      <c r="B266" s="35" t="s">
        <v>100</v>
      </c>
      <c r="C266" s="27"/>
      <c r="D266" s="3"/>
      <c r="E266" s="1"/>
      <c r="F266" s="3"/>
      <c r="G266" s="3">
        <v>8.1</v>
      </c>
      <c r="H266" s="18" t="s">
        <v>11</v>
      </c>
      <c r="I266" s="118"/>
    </row>
    <row r="267" spans="1:9">
      <c r="A267" s="1"/>
      <c r="B267" s="34"/>
      <c r="C267" s="27"/>
      <c r="D267" s="1"/>
      <c r="E267" s="1"/>
      <c r="F267" s="3"/>
      <c r="G267" s="27"/>
      <c r="H267" s="1"/>
      <c r="I267" s="118"/>
    </row>
    <row r="268" spans="1:9" ht="15">
      <c r="A268" s="1"/>
      <c r="B268" s="32" t="s">
        <v>101</v>
      </c>
      <c r="C268" s="36"/>
      <c r="D268" s="37"/>
      <c r="E268" s="32"/>
      <c r="F268" s="32"/>
      <c r="G268" s="37">
        <f>SUM(G244:G267)</f>
        <v>30.0023865</v>
      </c>
      <c r="H268" s="38" t="s">
        <v>11</v>
      </c>
      <c r="I268" s="118"/>
    </row>
    <row r="269" spans="1:9">
      <c r="A269" s="4"/>
      <c r="B269" s="4"/>
      <c r="C269" s="4"/>
      <c r="D269" s="4"/>
      <c r="E269" s="4"/>
      <c r="F269" s="4"/>
      <c r="G269" s="4"/>
      <c r="H269" s="4"/>
    </row>
    <row r="270" spans="1:9" ht="54" customHeight="1">
      <c r="A270" s="1" t="str">
        <f>Abstract!A30</f>
        <v>B5</v>
      </c>
      <c r="B270" s="227" t="str">
        <f>Abstract!B30</f>
        <v>Providing and fixing approved quality natural stone cladding of 18–25 mm thickness, in required sizes, shapes, and patterns, on walls, columns, or façade surfaces, as per drawings, specifications, and as directed by the Engineer-in-Charge.</v>
      </c>
      <c r="C270" s="228"/>
      <c r="D270" s="228"/>
      <c r="E270" s="228"/>
      <c r="F270" s="228"/>
      <c r="G270" s="228"/>
      <c r="H270" s="229"/>
    </row>
    <row r="271" spans="1:9">
      <c r="A271" s="4"/>
      <c r="B271" s="59"/>
      <c r="C271" s="57"/>
      <c r="D271" s="57"/>
      <c r="E271" s="57"/>
      <c r="F271" s="57"/>
      <c r="G271" s="57"/>
      <c r="H271" s="58"/>
    </row>
    <row r="272" spans="1:9" ht="15">
      <c r="A272" s="1"/>
      <c r="B272" s="32"/>
      <c r="C272" s="36"/>
      <c r="D272" s="32"/>
      <c r="E272" s="32"/>
      <c r="F272" s="37"/>
      <c r="G272" s="37"/>
      <c r="H272" s="32"/>
    </row>
    <row r="273" spans="1:8" ht="15">
      <c r="A273" s="1"/>
      <c r="B273" s="33" t="s">
        <v>258</v>
      </c>
      <c r="C273" s="36"/>
      <c r="D273" s="32"/>
      <c r="E273" s="32"/>
      <c r="F273" s="37"/>
      <c r="G273" s="37"/>
      <c r="H273" s="32"/>
    </row>
    <row r="274" spans="1:8">
      <c r="A274" s="1"/>
      <c r="B274" s="81" t="s">
        <v>102</v>
      </c>
      <c r="C274" s="74">
        <v>2</v>
      </c>
      <c r="D274" s="73">
        <v>16.2</v>
      </c>
      <c r="E274" s="74">
        <v>5.7</v>
      </c>
      <c r="F274" s="74"/>
      <c r="G274" s="74">
        <f t="shared" ref="G274:G278" si="40">C274*D274*E274</f>
        <v>184.68</v>
      </c>
      <c r="H274" s="74" t="s">
        <v>14</v>
      </c>
    </row>
    <row r="275" spans="1:8">
      <c r="A275" s="1"/>
      <c r="B275" s="81" t="s">
        <v>103</v>
      </c>
      <c r="C275" s="74">
        <v>2</v>
      </c>
      <c r="D275" s="73">
        <v>16.2</v>
      </c>
      <c r="E275" s="74">
        <v>1.01</v>
      </c>
      <c r="F275" s="74"/>
      <c r="G275" s="74">
        <f t="shared" si="40"/>
        <v>32.723999999999997</v>
      </c>
      <c r="H275" s="74" t="s">
        <v>14</v>
      </c>
    </row>
    <row r="276" spans="1:8">
      <c r="A276" s="1"/>
      <c r="B276" s="81" t="s">
        <v>104</v>
      </c>
      <c r="C276" s="74">
        <v>2</v>
      </c>
      <c r="D276" s="73">
        <v>17</v>
      </c>
      <c r="E276" s="74">
        <v>0.1</v>
      </c>
      <c r="F276" s="74"/>
      <c r="G276" s="74">
        <f t="shared" si="40"/>
        <v>3.4000000000000004</v>
      </c>
      <c r="H276" s="74" t="s">
        <v>14</v>
      </c>
    </row>
    <row r="277" spans="1:8">
      <c r="A277" s="1"/>
      <c r="B277" s="81" t="s">
        <v>105</v>
      </c>
      <c r="C277" s="74">
        <v>2</v>
      </c>
      <c r="D277" s="73">
        <v>17</v>
      </c>
      <c r="E277" s="74">
        <v>0.15</v>
      </c>
      <c r="F277" s="74"/>
      <c r="G277" s="74">
        <f t="shared" si="40"/>
        <v>5.0999999999999996</v>
      </c>
      <c r="H277" s="74" t="s">
        <v>14</v>
      </c>
    </row>
    <row r="278" spans="1:8">
      <c r="A278" s="1"/>
      <c r="B278" s="81" t="s">
        <v>106</v>
      </c>
      <c r="C278" s="74">
        <v>1</v>
      </c>
      <c r="D278" s="73">
        <v>5.31</v>
      </c>
      <c r="E278" s="74">
        <v>4.01</v>
      </c>
      <c r="F278" s="74"/>
      <c r="G278" s="74">
        <f t="shared" si="40"/>
        <v>21.293099999999999</v>
      </c>
      <c r="H278" s="74" t="s">
        <v>14</v>
      </c>
    </row>
    <row r="279" spans="1:8">
      <c r="A279" s="1"/>
      <c r="B279" s="95" t="s">
        <v>148</v>
      </c>
      <c r="C279" s="74">
        <v>16</v>
      </c>
      <c r="D279" s="250">
        <v>0.71599999999999997</v>
      </c>
      <c r="E279" s="251"/>
      <c r="F279" s="74"/>
      <c r="G279" s="74">
        <f>C279*D279</f>
        <v>11.456</v>
      </c>
      <c r="H279" s="74" t="s">
        <v>14</v>
      </c>
    </row>
    <row r="280" spans="1:8">
      <c r="A280" s="1"/>
      <c r="B280" s="81" t="s">
        <v>259</v>
      </c>
      <c r="C280" s="74">
        <v>1</v>
      </c>
      <c r="D280" s="73">
        <v>8.3350000000000009</v>
      </c>
      <c r="E280" s="74">
        <v>5.7</v>
      </c>
      <c r="F280" s="74"/>
      <c r="G280" s="74">
        <f t="shared" ref="G280:G287" si="41">C280*D280*E280</f>
        <v>47.50950000000001</v>
      </c>
      <c r="H280" s="74" t="s">
        <v>14</v>
      </c>
    </row>
    <row r="281" spans="1:8">
      <c r="A281" s="1"/>
      <c r="B281" s="81" t="s">
        <v>260</v>
      </c>
      <c r="C281" s="74">
        <v>14</v>
      </c>
      <c r="D281" s="73">
        <v>2.56</v>
      </c>
      <c r="E281" s="74">
        <v>0.15</v>
      </c>
      <c r="F281" s="74"/>
      <c r="G281" s="74">
        <f t="shared" si="41"/>
        <v>5.3760000000000003</v>
      </c>
      <c r="H281" s="74" t="s">
        <v>14</v>
      </c>
    </row>
    <row r="282" spans="1:8">
      <c r="A282" s="1"/>
      <c r="B282" s="81" t="s">
        <v>260</v>
      </c>
      <c r="C282" s="74">
        <v>1</v>
      </c>
      <c r="D282" s="73">
        <v>3.9049999999999998</v>
      </c>
      <c r="E282" s="74">
        <v>0.15</v>
      </c>
      <c r="F282" s="74"/>
      <c r="G282" s="74">
        <f t="shared" si="41"/>
        <v>0.58574999999999999</v>
      </c>
      <c r="H282" s="74" t="s">
        <v>14</v>
      </c>
    </row>
    <row r="283" spans="1:8">
      <c r="A283" s="1"/>
      <c r="B283" s="81" t="s">
        <v>261</v>
      </c>
      <c r="C283" s="74">
        <v>32</v>
      </c>
      <c r="D283" s="73">
        <v>0.9</v>
      </c>
      <c r="E283" s="74">
        <v>0.47499999999999998</v>
      </c>
      <c r="F283" s="74"/>
      <c r="G283" s="74">
        <f t="shared" si="41"/>
        <v>13.68</v>
      </c>
      <c r="H283" s="74" t="s">
        <v>14</v>
      </c>
    </row>
    <row r="284" spans="1:8">
      <c r="A284" s="1"/>
      <c r="B284" s="81" t="s">
        <v>261</v>
      </c>
      <c r="C284" s="74">
        <v>16</v>
      </c>
      <c r="D284" s="73">
        <v>1.88</v>
      </c>
      <c r="E284" s="74">
        <v>0.45</v>
      </c>
      <c r="F284" s="74"/>
      <c r="G284" s="74">
        <f t="shared" si="41"/>
        <v>13.536</v>
      </c>
      <c r="H284" s="74" t="s">
        <v>14</v>
      </c>
    </row>
    <row r="285" spans="1:8">
      <c r="A285" s="1"/>
      <c r="B285" s="81" t="s">
        <v>110</v>
      </c>
      <c r="C285" s="74">
        <v>22</v>
      </c>
      <c r="D285" s="73">
        <v>6.1</v>
      </c>
      <c r="E285" s="74">
        <v>0.1</v>
      </c>
      <c r="F285" s="74"/>
      <c r="G285" s="74">
        <f t="shared" si="41"/>
        <v>13.42</v>
      </c>
      <c r="H285" s="74" t="s">
        <v>14</v>
      </c>
    </row>
    <row r="286" spans="1:8">
      <c r="A286" s="1"/>
      <c r="B286" s="81" t="s">
        <v>111</v>
      </c>
      <c r="C286" s="74">
        <v>3</v>
      </c>
      <c r="D286" s="73">
        <v>7.18</v>
      </c>
      <c r="E286" s="74">
        <v>0.1</v>
      </c>
      <c r="F286" s="74"/>
      <c r="G286" s="74">
        <f t="shared" si="41"/>
        <v>2.1539999999999999</v>
      </c>
      <c r="H286" s="74" t="s">
        <v>14</v>
      </c>
    </row>
    <row r="287" spans="1:8">
      <c r="A287" s="1"/>
      <c r="B287" s="81" t="s">
        <v>262</v>
      </c>
      <c r="C287" s="74">
        <v>1</v>
      </c>
      <c r="D287" s="73">
        <v>5.16</v>
      </c>
      <c r="E287" s="74">
        <v>0.1</v>
      </c>
      <c r="F287" s="74"/>
      <c r="G287" s="74">
        <f t="shared" si="41"/>
        <v>0.51600000000000001</v>
      </c>
      <c r="H287" s="74" t="s">
        <v>14</v>
      </c>
    </row>
    <row r="288" spans="1:8">
      <c r="A288" s="1"/>
      <c r="B288" s="81" t="s">
        <v>263</v>
      </c>
      <c r="C288" s="74">
        <v>16</v>
      </c>
      <c r="D288" s="250">
        <v>1.24</v>
      </c>
      <c r="E288" s="251"/>
      <c r="F288" s="74"/>
      <c r="G288" s="74">
        <f>C288*D288</f>
        <v>19.84</v>
      </c>
      <c r="H288" s="74" t="s">
        <v>14</v>
      </c>
    </row>
    <row r="289" spans="1:8">
      <c r="A289" s="1"/>
      <c r="B289" s="81"/>
      <c r="C289" s="74"/>
      <c r="D289" s="73"/>
      <c r="E289" s="73"/>
      <c r="F289" s="74"/>
      <c r="G289" s="74"/>
      <c r="H289" s="74"/>
    </row>
    <row r="290" spans="1:8" ht="15">
      <c r="A290" s="1"/>
      <c r="B290" s="121" t="s">
        <v>107</v>
      </c>
      <c r="C290" s="74"/>
      <c r="D290" s="73"/>
      <c r="E290" s="74"/>
      <c r="F290" s="74"/>
      <c r="G290" s="74">
        <f>SUM(G274:G289)</f>
        <v>375.27035000000001</v>
      </c>
      <c r="H290" s="74" t="s">
        <v>14</v>
      </c>
    </row>
    <row r="291" spans="1:8">
      <c r="A291" s="1"/>
      <c r="B291" s="81"/>
      <c r="C291" s="74"/>
      <c r="D291" s="73"/>
      <c r="E291" s="74"/>
      <c r="F291" s="74"/>
      <c r="G291" s="74"/>
      <c r="H291" s="74"/>
    </row>
    <row r="292" spans="1:8" ht="15">
      <c r="A292" s="1"/>
      <c r="B292" s="121" t="s">
        <v>108</v>
      </c>
      <c r="C292" s="74"/>
      <c r="D292" s="73"/>
      <c r="E292" s="74"/>
      <c r="F292" s="74"/>
      <c r="G292" s="74"/>
      <c r="H292" s="74"/>
    </row>
    <row r="293" spans="1:8">
      <c r="A293" s="1"/>
      <c r="B293" s="81"/>
      <c r="C293" s="74"/>
      <c r="D293" s="73"/>
      <c r="E293" s="74"/>
      <c r="F293" s="74"/>
      <c r="G293" s="74"/>
      <c r="H293" s="74"/>
    </row>
    <row r="294" spans="1:8" ht="15">
      <c r="A294" s="1"/>
      <c r="B294" s="33" t="s">
        <v>258</v>
      </c>
      <c r="C294" s="74"/>
      <c r="D294" s="73"/>
      <c r="E294" s="74"/>
      <c r="F294" s="74"/>
      <c r="G294" s="74"/>
      <c r="H294" s="74"/>
    </row>
    <row r="295" spans="1:8">
      <c r="A295" s="1"/>
      <c r="B295" s="81" t="s">
        <v>110</v>
      </c>
      <c r="C295" s="74">
        <v>22</v>
      </c>
      <c r="D295" s="73">
        <v>1.69</v>
      </c>
      <c r="E295" s="74">
        <v>0.98</v>
      </c>
      <c r="F295" s="74"/>
      <c r="G295" s="74">
        <f>C295*D295*E295</f>
        <v>36.436399999999999</v>
      </c>
      <c r="H295" s="74" t="s">
        <v>14</v>
      </c>
    </row>
    <row r="296" spans="1:8">
      <c r="A296" s="1"/>
      <c r="B296" s="81" t="s">
        <v>111</v>
      </c>
      <c r="C296" s="74">
        <v>9</v>
      </c>
      <c r="D296" s="73">
        <v>1.69</v>
      </c>
      <c r="E296" s="74">
        <v>1.5</v>
      </c>
      <c r="F296" s="74"/>
      <c r="G296" s="74">
        <f>C296*D296*E296</f>
        <v>22.814999999999998</v>
      </c>
      <c r="H296" s="74" t="s">
        <v>14</v>
      </c>
    </row>
    <row r="297" spans="1:8">
      <c r="A297" s="1"/>
      <c r="B297" s="81" t="s">
        <v>109</v>
      </c>
      <c r="C297" s="74">
        <v>1</v>
      </c>
      <c r="D297" s="73">
        <v>2.65</v>
      </c>
      <c r="E297" s="74">
        <v>1.3</v>
      </c>
      <c r="F297" s="74"/>
      <c r="G297" s="74">
        <f>C297*D297*E297</f>
        <v>3.4449999999999998</v>
      </c>
      <c r="H297" s="74" t="s">
        <v>14</v>
      </c>
    </row>
    <row r="298" spans="1:8">
      <c r="A298" s="1"/>
      <c r="B298" s="81" t="s">
        <v>152</v>
      </c>
      <c r="C298" s="74">
        <v>1</v>
      </c>
      <c r="D298" s="73">
        <v>2.65</v>
      </c>
      <c r="E298" s="74">
        <v>0.98</v>
      </c>
      <c r="F298" s="74"/>
      <c r="G298" s="74">
        <f>C298*D298*E298</f>
        <v>2.597</v>
      </c>
      <c r="H298" s="74" t="s">
        <v>14</v>
      </c>
    </row>
    <row r="299" spans="1:8">
      <c r="A299" s="1"/>
      <c r="B299" s="81"/>
      <c r="C299" s="74"/>
      <c r="D299" s="73"/>
      <c r="E299" s="74"/>
      <c r="F299" s="74"/>
      <c r="G299" s="74"/>
      <c r="H299" s="74"/>
    </row>
    <row r="300" spans="1:8" ht="15">
      <c r="A300" s="1"/>
      <c r="B300" s="121" t="s">
        <v>112</v>
      </c>
      <c r="C300" s="74"/>
      <c r="D300" s="73"/>
      <c r="E300" s="74"/>
      <c r="F300" s="74"/>
      <c r="G300" s="74">
        <f>SUM(G295:G299)</f>
        <v>65.293399999999991</v>
      </c>
      <c r="H300" s="74" t="s">
        <v>14</v>
      </c>
    </row>
    <row r="301" spans="1:8">
      <c r="A301" s="1"/>
      <c r="B301" s="81"/>
      <c r="C301" s="74"/>
      <c r="D301" s="73"/>
      <c r="E301" s="74"/>
      <c r="F301" s="74"/>
      <c r="G301" s="74"/>
      <c r="H301" s="74"/>
    </row>
    <row r="302" spans="1:8" ht="15">
      <c r="A302" s="1"/>
      <c r="B302" s="121" t="s">
        <v>264</v>
      </c>
      <c r="C302" s="74"/>
      <c r="D302" s="73"/>
      <c r="E302" s="74"/>
      <c r="F302" s="74"/>
      <c r="G302" s="92">
        <f>G290-G300</f>
        <v>309.97694999999999</v>
      </c>
      <c r="H302" s="92" t="s">
        <v>14</v>
      </c>
    </row>
    <row r="303" spans="1:8" ht="15">
      <c r="A303" s="1"/>
      <c r="B303" s="121"/>
      <c r="C303" s="74"/>
      <c r="D303" s="73"/>
      <c r="E303" s="74"/>
      <c r="F303" s="74"/>
      <c r="G303" s="92"/>
      <c r="H303" s="92"/>
    </row>
    <row r="304" spans="1:8" ht="28.5">
      <c r="A304" s="1"/>
      <c r="B304" s="93" t="s">
        <v>100</v>
      </c>
      <c r="C304" s="88"/>
      <c r="D304" s="73"/>
      <c r="E304" s="66"/>
      <c r="F304" s="73"/>
      <c r="G304" s="73">
        <v>15.02</v>
      </c>
      <c r="H304" s="66" t="s">
        <v>14</v>
      </c>
    </row>
    <row r="305" spans="1:8">
      <c r="A305" s="1"/>
      <c r="B305" s="93"/>
      <c r="C305" s="88"/>
      <c r="D305" s="73"/>
      <c r="E305" s="66"/>
      <c r="F305" s="73"/>
      <c r="G305" s="73"/>
      <c r="H305" s="66"/>
    </row>
    <row r="306" spans="1:8" ht="15">
      <c r="A306" s="1"/>
      <c r="B306" s="94" t="s">
        <v>101</v>
      </c>
      <c r="C306" s="88"/>
      <c r="D306" s="73"/>
      <c r="E306" s="73"/>
      <c r="F306" s="73"/>
      <c r="G306" s="67">
        <f>SUM(G302:G304)</f>
        <v>324.99694999999997</v>
      </c>
      <c r="H306" s="92" t="s">
        <v>14</v>
      </c>
    </row>
    <row r="307" spans="1:8">
      <c r="A307" s="1"/>
      <c r="B307" s="93"/>
      <c r="C307" s="88"/>
      <c r="D307" s="73"/>
      <c r="E307" s="66"/>
      <c r="F307" s="73"/>
      <c r="G307" s="73"/>
      <c r="H307" s="66"/>
    </row>
    <row r="308" spans="1:8" ht="61.5" customHeight="1">
      <c r="A308" s="1" t="str">
        <f>Abstract!A31</f>
        <v>B6</v>
      </c>
      <c r="B308" s="227" t="str">
        <f>Abstract!B31</f>
        <v>Brick work in plain arches in superstructure above plinth level and upto floor five level including centering and shuttering complete for span up to 6 metres with common burnt clay F.P.S. (non modular) bricks of class designation 7.5 in cement mortar 1:3 (1 cement : 3 coarse sand)</v>
      </c>
      <c r="C308" s="228"/>
      <c r="D308" s="228"/>
      <c r="E308" s="228"/>
      <c r="F308" s="228"/>
      <c r="G308" s="228"/>
      <c r="H308" s="229"/>
    </row>
    <row r="309" spans="1:8">
      <c r="A309" s="1"/>
      <c r="B309" s="93"/>
      <c r="C309" s="88"/>
      <c r="D309" s="73"/>
      <c r="E309" s="66"/>
      <c r="F309" s="73"/>
      <c r="G309" s="73"/>
      <c r="H309" s="66"/>
    </row>
    <row r="310" spans="1:8" ht="15">
      <c r="A310" s="1"/>
      <c r="B310" s="76" t="s">
        <v>265</v>
      </c>
      <c r="C310" s="88"/>
      <c r="D310" s="73"/>
      <c r="E310" s="66"/>
      <c r="F310" s="74"/>
      <c r="G310" s="92">
        <v>30</v>
      </c>
      <c r="H310" s="92" t="s">
        <v>11</v>
      </c>
    </row>
    <row r="311" spans="1:8" ht="15">
      <c r="A311" s="1"/>
      <c r="B311" s="76"/>
      <c r="C311" s="74"/>
      <c r="D311" s="73"/>
      <c r="E311" s="73"/>
      <c r="F311" s="74"/>
      <c r="G311" s="92"/>
      <c r="H311" s="92"/>
    </row>
    <row r="312" spans="1:8" ht="28.5">
      <c r="A312" s="1"/>
      <c r="B312" s="93" t="s">
        <v>100</v>
      </c>
      <c r="C312" s="88"/>
      <c r="D312" s="73"/>
      <c r="E312" s="66"/>
      <c r="F312" s="73"/>
      <c r="G312" s="73">
        <v>5</v>
      </c>
      <c r="H312" s="66" t="s">
        <v>11</v>
      </c>
    </row>
    <row r="313" spans="1:8">
      <c r="A313" s="1"/>
      <c r="B313" s="76"/>
      <c r="C313" s="74"/>
      <c r="D313" s="73"/>
      <c r="E313" s="74"/>
      <c r="F313" s="74"/>
      <c r="G313" s="74"/>
      <c r="H313" s="74"/>
    </row>
    <row r="314" spans="1:8" ht="15">
      <c r="A314" s="1"/>
      <c r="B314" s="62" t="s">
        <v>101</v>
      </c>
      <c r="C314" s="74"/>
      <c r="D314" s="73"/>
      <c r="E314" s="74"/>
      <c r="F314" s="74"/>
      <c r="G314" s="92">
        <f>SUM(G307:G313)</f>
        <v>35</v>
      </c>
      <c r="H314" s="92" t="s">
        <v>11</v>
      </c>
    </row>
    <row r="315" spans="1:8">
      <c r="A315" s="1"/>
      <c r="B315" s="76"/>
      <c r="C315" s="74"/>
      <c r="D315" s="73"/>
      <c r="E315" s="74"/>
      <c r="F315" s="74"/>
      <c r="G315" s="74"/>
      <c r="H315" s="74"/>
    </row>
    <row r="316" spans="1:8" ht="50.25" customHeight="1">
      <c r="A316" s="1" t="str">
        <f>Abstract!A32</f>
        <v>B7</v>
      </c>
      <c r="B316" s="227" t="str">
        <f>Abstract!B32</f>
        <v>Brick work with common burnt clay F.P.S. (non modular) bricks of class designation 7.5 in foundation and plinth in:
Cement mortar 1:4 (1 cement : 4 coarse sand)</v>
      </c>
      <c r="C316" s="228"/>
      <c r="D316" s="228"/>
      <c r="E316" s="228"/>
      <c r="F316" s="228"/>
      <c r="G316" s="228"/>
      <c r="H316" s="229"/>
    </row>
    <row r="317" spans="1:8">
      <c r="A317" s="18"/>
      <c r="B317" s="18"/>
      <c r="C317" s="18"/>
      <c r="D317" s="18"/>
      <c r="E317" s="18"/>
      <c r="F317" s="18"/>
      <c r="G317" s="18"/>
      <c r="H317" s="18"/>
    </row>
    <row r="318" spans="1:8" ht="15">
      <c r="A318" s="18"/>
      <c r="B318" s="33" t="s">
        <v>139</v>
      </c>
      <c r="C318" s="18"/>
      <c r="D318" s="18"/>
      <c r="E318" s="18"/>
      <c r="F318" s="18"/>
      <c r="G318" s="18"/>
      <c r="H318" s="18"/>
    </row>
    <row r="319" spans="1:8">
      <c r="A319" s="18"/>
      <c r="B319" s="18" t="s">
        <v>116</v>
      </c>
      <c r="C319" s="18"/>
      <c r="D319" s="18"/>
      <c r="E319" s="18"/>
      <c r="F319" s="18"/>
      <c r="G319" s="18"/>
      <c r="H319" s="18"/>
    </row>
    <row r="320" spans="1:8">
      <c r="A320" s="18"/>
      <c r="B320" s="18" t="s">
        <v>144</v>
      </c>
      <c r="C320" s="18">
        <v>2</v>
      </c>
      <c r="D320" s="3">
        <v>11.16</v>
      </c>
      <c r="E320" s="18">
        <v>0.23</v>
      </c>
      <c r="F320" s="18">
        <v>0.3</v>
      </c>
      <c r="G320" s="18">
        <f t="shared" ref="G320:G321" si="42">C320*D320*E320*F320</f>
        <v>1.5400800000000001</v>
      </c>
      <c r="H320" s="18" t="s">
        <v>11</v>
      </c>
    </row>
    <row r="321" spans="1:8">
      <c r="A321" s="18"/>
      <c r="B321" s="18" t="s">
        <v>145</v>
      </c>
      <c r="C321" s="18">
        <v>2</v>
      </c>
      <c r="D321" s="3">
        <v>6.91</v>
      </c>
      <c r="E321" s="18">
        <v>0.23</v>
      </c>
      <c r="F321" s="18">
        <v>0.3</v>
      </c>
      <c r="G321" s="18">
        <f t="shared" si="42"/>
        <v>0.95358000000000009</v>
      </c>
      <c r="H321" s="18" t="s">
        <v>11</v>
      </c>
    </row>
    <row r="322" spans="1:8">
      <c r="A322" s="18"/>
      <c r="B322" s="18"/>
      <c r="C322" s="18"/>
      <c r="D322" s="3"/>
      <c r="E322" s="18"/>
      <c r="F322" s="18"/>
      <c r="G322" s="18"/>
      <c r="H322" s="18"/>
    </row>
    <row r="323" spans="1:8">
      <c r="A323" s="18"/>
      <c r="B323" s="18" t="s">
        <v>151</v>
      </c>
      <c r="C323" s="18"/>
      <c r="D323" s="3"/>
      <c r="E323" s="18"/>
      <c r="F323" s="18"/>
      <c r="G323" s="18"/>
      <c r="H323" s="18"/>
    </row>
    <row r="324" spans="1:8">
      <c r="A324" s="18"/>
      <c r="B324" s="18" t="s">
        <v>144</v>
      </c>
      <c r="C324" s="18">
        <v>1</v>
      </c>
      <c r="D324" s="69">
        <v>6.2450000000000001</v>
      </c>
      <c r="E324" s="18">
        <v>0.23</v>
      </c>
      <c r="F324" s="70">
        <v>1.708</v>
      </c>
      <c r="G324" s="18">
        <f t="shared" ref="G324:G326" si="43">C324*D324*E324*F324</f>
        <v>2.4532858000000002</v>
      </c>
      <c r="H324" s="18" t="s">
        <v>11</v>
      </c>
    </row>
    <row r="325" spans="1:8">
      <c r="A325" s="18"/>
      <c r="B325" s="18" t="s">
        <v>145</v>
      </c>
      <c r="C325" s="18">
        <v>1</v>
      </c>
      <c r="D325" s="69">
        <v>5.0949999999999998</v>
      </c>
      <c r="E325" s="18">
        <v>0.23</v>
      </c>
      <c r="F325" s="70">
        <v>1.708</v>
      </c>
      <c r="G325" s="18">
        <f t="shared" si="43"/>
        <v>2.0015198000000001</v>
      </c>
      <c r="H325" s="18" t="s">
        <v>11</v>
      </c>
    </row>
    <row r="326" spans="1:8">
      <c r="A326" s="18"/>
      <c r="B326" s="18" t="s">
        <v>146</v>
      </c>
      <c r="C326" s="18">
        <v>1</v>
      </c>
      <c r="D326" s="69">
        <v>1.64</v>
      </c>
      <c r="E326" s="18">
        <v>0.23</v>
      </c>
      <c r="F326" s="70">
        <v>1.708</v>
      </c>
      <c r="G326" s="18">
        <f t="shared" si="43"/>
        <v>0.64425759999999999</v>
      </c>
      <c r="H326" s="18" t="s">
        <v>11</v>
      </c>
    </row>
    <row r="327" spans="1:8">
      <c r="A327" s="18"/>
      <c r="B327" s="18"/>
      <c r="C327" s="18"/>
      <c r="D327" s="69"/>
      <c r="E327" s="71"/>
      <c r="F327" s="70"/>
      <c r="G327" s="18"/>
      <c r="H327" s="18"/>
    </row>
    <row r="328" spans="1:8" ht="15">
      <c r="A328" s="18"/>
      <c r="B328" s="33" t="s">
        <v>139</v>
      </c>
      <c r="C328" s="18"/>
      <c r="D328" s="18"/>
      <c r="E328" s="18"/>
      <c r="F328" s="18"/>
      <c r="G328" s="18"/>
      <c r="H328" s="18"/>
    </row>
    <row r="329" spans="1:8">
      <c r="A329" s="18"/>
      <c r="B329" s="4" t="s">
        <v>102</v>
      </c>
      <c r="C329" s="18">
        <v>1</v>
      </c>
      <c r="D329" s="3">
        <v>6.12</v>
      </c>
      <c r="E329" s="18">
        <v>0.23</v>
      </c>
      <c r="F329" s="18">
        <v>2.5</v>
      </c>
      <c r="G329" s="18">
        <f>C329*D329*E329*F329</f>
        <v>3.5190000000000006</v>
      </c>
      <c r="H329" s="18" t="s">
        <v>11</v>
      </c>
    </row>
    <row r="330" spans="1:8">
      <c r="A330" s="18"/>
      <c r="B330" s="4" t="s">
        <v>103</v>
      </c>
      <c r="C330" s="18">
        <v>1</v>
      </c>
      <c r="D330" s="18">
        <v>2.9849999999999999</v>
      </c>
      <c r="E330" s="18">
        <v>0.23</v>
      </c>
      <c r="F330" s="18">
        <v>2.5</v>
      </c>
      <c r="G330" s="18">
        <f>C330*D330*E330*F330</f>
        <v>1.716375</v>
      </c>
      <c r="H330" s="18" t="s">
        <v>11</v>
      </c>
    </row>
    <row r="331" spans="1:8">
      <c r="A331" s="18"/>
      <c r="B331" s="4" t="s">
        <v>104</v>
      </c>
      <c r="C331" s="18">
        <v>2</v>
      </c>
      <c r="D331" s="18">
        <v>6.12</v>
      </c>
      <c r="E331" s="18">
        <v>0.115</v>
      </c>
      <c r="F331" s="18">
        <v>1.2</v>
      </c>
      <c r="G331" s="18">
        <f>C331*D331*E331*F331</f>
        <v>1.6891200000000002</v>
      </c>
      <c r="H331" s="18" t="s">
        <v>11</v>
      </c>
    </row>
    <row r="332" spans="1:8">
      <c r="A332" s="18"/>
      <c r="B332" s="4"/>
      <c r="C332" s="18"/>
      <c r="D332" s="69"/>
      <c r="E332" s="71"/>
      <c r="F332" s="70"/>
      <c r="G332" s="18"/>
      <c r="H332" s="18"/>
    </row>
    <row r="333" spans="1:8" ht="15">
      <c r="A333" s="18"/>
      <c r="B333" s="63" t="s">
        <v>155</v>
      </c>
      <c r="C333" s="18"/>
      <c r="D333" s="69"/>
      <c r="E333" s="71"/>
      <c r="F333" s="70"/>
      <c r="G333" s="18"/>
      <c r="H333" s="18"/>
    </row>
    <row r="334" spans="1:8">
      <c r="A334" s="18"/>
      <c r="B334" s="58" t="s">
        <v>156</v>
      </c>
      <c r="C334" s="18"/>
      <c r="D334" s="69"/>
      <c r="E334" s="71"/>
      <c r="F334" s="70"/>
      <c r="G334" s="18"/>
      <c r="H334" s="18"/>
    </row>
    <row r="335" spans="1:8">
      <c r="A335" s="18"/>
      <c r="B335" s="4" t="s">
        <v>102</v>
      </c>
      <c r="C335" s="18">
        <v>1</v>
      </c>
      <c r="D335" s="3">
        <v>4.9980000000000002</v>
      </c>
      <c r="E335" s="18">
        <v>0.115</v>
      </c>
      <c r="F335" s="18">
        <v>2.6</v>
      </c>
      <c r="G335" s="18">
        <f>C335*D335*E335*F335</f>
        <v>1.494402</v>
      </c>
      <c r="H335" s="18" t="s">
        <v>11</v>
      </c>
    </row>
    <row r="336" spans="1:8">
      <c r="A336" s="18"/>
      <c r="B336" s="58"/>
      <c r="C336" s="18"/>
      <c r="D336" s="69"/>
      <c r="E336" s="71"/>
      <c r="F336" s="70"/>
      <c r="G336" s="18"/>
      <c r="H336" s="18"/>
    </row>
    <row r="337" spans="1:9">
      <c r="A337" s="18"/>
      <c r="B337" s="58" t="s">
        <v>157</v>
      </c>
      <c r="C337" s="18"/>
      <c r="D337" s="69"/>
      <c r="E337" s="71"/>
      <c r="F337" s="70"/>
      <c r="G337" s="18"/>
      <c r="H337" s="18"/>
    </row>
    <row r="338" spans="1:9">
      <c r="A338" s="18"/>
      <c r="B338" s="4" t="s">
        <v>102</v>
      </c>
      <c r="C338" s="18">
        <v>1</v>
      </c>
      <c r="D338" s="3">
        <v>4.048</v>
      </c>
      <c r="E338" s="18">
        <v>0.115</v>
      </c>
      <c r="F338" s="18">
        <v>2.6</v>
      </c>
      <c r="G338" s="18">
        <f>C338*D338*E338*F338</f>
        <v>1.2103520000000001</v>
      </c>
      <c r="H338" s="18" t="s">
        <v>11</v>
      </c>
    </row>
    <row r="339" spans="1:9">
      <c r="A339" s="18"/>
      <c r="B339" s="58"/>
      <c r="C339" s="18"/>
      <c r="D339" s="69"/>
      <c r="E339" s="71"/>
      <c r="F339" s="70"/>
      <c r="G339" s="18"/>
      <c r="H339" s="18"/>
    </row>
    <row r="340" spans="1:9">
      <c r="A340" s="18"/>
      <c r="B340" s="58" t="s">
        <v>160</v>
      </c>
      <c r="C340" s="18"/>
      <c r="D340" s="69"/>
      <c r="E340" s="71"/>
      <c r="F340" s="70"/>
      <c r="G340" s="18"/>
      <c r="H340" s="18"/>
    </row>
    <row r="341" spans="1:9">
      <c r="A341" s="18"/>
      <c r="B341" s="4" t="s">
        <v>102</v>
      </c>
      <c r="C341" s="18">
        <v>1</v>
      </c>
      <c r="D341" s="3">
        <v>4.05</v>
      </c>
      <c r="E341" s="18">
        <v>0.115</v>
      </c>
      <c r="F341" s="18">
        <v>2.6</v>
      </c>
      <c r="G341" s="18">
        <f>C341*D341*E341*F341</f>
        <v>1.21095</v>
      </c>
      <c r="H341" s="18" t="s">
        <v>11</v>
      </c>
    </row>
    <row r="342" spans="1:9">
      <c r="A342" s="18"/>
      <c r="B342" s="4" t="s">
        <v>103</v>
      </c>
      <c r="C342" s="18">
        <v>1</v>
      </c>
      <c r="D342" s="3">
        <v>0.99</v>
      </c>
      <c r="E342" s="18">
        <v>0.115</v>
      </c>
      <c r="F342" s="18">
        <v>2.6</v>
      </c>
      <c r="G342" s="18">
        <f>C342*D342*E342*F342</f>
        <v>0.29601000000000005</v>
      </c>
      <c r="H342" s="18" t="s">
        <v>11</v>
      </c>
    </row>
    <row r="343" spans="1:9">
      <c r="A343" s="18"/>
      <c r="B343" s="58"/>
      <c r="C343" s="18"/>
      <c r="D343" s="69"/>
      <c r="E343" s="71"/>
      <c r="F343" s="70"/>
      <c r="G343" s="18"/>
      <c r="H343" s="18"/>
    </row>
    <row r="344" spans="1:9" ht="15">
      <c r="A344" s="18"/>
      <c r="B344" s="33" t="s">
        <v>258</v>
      </c>
      <c r="C344" s="18"/>
      <c r="D344" s="18"/>
      <c r="E344" s="18"/>
      <c r="F344" s="18"/>
      <c r="G344" s="18"/>
      <c r="H344" s="18"/>
      <c r="I344" s="118"/>
    </row>
    <row r="345" spans="1:9">
      <c r="A345" s="18"/>
      <c r="B345" s="76" t="s">
        <v>261</v>
      </c>
      <c r="C345" s="74">
        <v>16</v>
      </c>
      <c r="D345" s="252">
        <v>1.7</v>
      </c>
      <c r="E345" s="253"/>
      <c r="F345" s="74">
        <v>0.23</v>
      </c>
      <c r="G345" s="74">
        <f>C345*D345*F345</f>
        <v>6.2560000000000002</v>
      </c>
      <c r="H345" s="74" t="s">
        <v>11</v>
      </c>
      <c r="I345" s="118"/>
    </row>
    <row r="346" spans="1:9">
      <c r="A346" s="18"/>
      <c r="B346" s="76" t="s">
        <v>266</v>
      </c>
      <c r="C346" s="74">
        <v>14</v>
      </c>
      <c r="D346" s="73">
        <v>1.53</v>
      </c>
      <c r="E346" s="74">
        <v>0.42</v>
      </c>
      <c r="F346" s="74">
        <v>0.23</v>
      </c>
      <c r="G346" s="74">
        <f>C346*D346*E346*F346</f>
        <v>2.069172</v>
      </c>
      <c r="H346" s="74" t="s">
        <v>11</v>
      </c>
    </row>
    <row r="347" spans="1:9">
      <c r="A347" s="18"/>
      <c r="B347" s="76"/>
      <c r="C347" s="74">
        <v>1</v>
      </c>
      <c r="D347" s="73">
        <v>1.95</v>
      </c>
      <c r="E347" s="74">
        <v>0.42</v>
      </c>
      <c r="F347" s="74">
        <v>0.23</v>
      </c>
      <c r="G347" s="74">
        <f>C347*D347*E347*F347</f>
        <v>0.18837000000000001</v>
      </c>
      <c r="H347" s="74" t="s">
        <v>11</v>
      </c>
    </row>
    <row r="348" spans="1:9">
      <c r="A348" s="18"/>
      <c r="B348" s="76"/>
      <c r="C348" s="74">
        <v>1</v>
      </c>
      <c r="D348" s="73">
        <v>3.6</v>
      </c>
      <c r="E348" s="74">
        <v>0.42</v>
      </c>
      <c r="F348" s="74">
        <v>0.23</v>
      </c>
      <c r="G348" s="74">
        <f>C348*D348*E348*F348</f>
        <v>0.34776000000000001</v>
      </c>
      <c r="H348" s="74" t="s">
        <v>11</v>
      </c>
    </row>
    <row r="349" spans="1:9" ht="15">
      <c r="A349" s="1"/>
      <c r="B349" s="32"/>
      <c r="C349" s="36"/>
      <c r="D349" s="32"/>
      <c r="E349" s="32"/>
      <c r="F349" s="32"/>
      <c r="G349" s="37"/>
      <c r="H349" s="38"/>
    </row>
    <row r="350" spans="1:9" ht="28.5">
      <c r="A350" s="1"/>
      <c r="B350" s="35" t="s">
        <v>100</v>
      </c>
      <c r="C350" s="27"/>
      <c r="D350" s="3"/>
      <c r="E350" s="1"/>
      <c r="F350" s="3"/>
      <c r="G350" s="1">
        <v>17.41</v>
      </c>
      <c r="H350" s="18" t="s">
        <v>11</v>
      </c>
    </row>
    <row r="351" spans="1:9" ht="15">
      <c r="A351" s="1"/>
      <c r="B351" s="32"/>
      <c r="C351" s="36"/>
      <c r="D351" s="32"/>
      <c r="E351" s="32"/>
      <c r="F351" s="32"/>
      <c r="G351" s="37"/>
      <c r="H351" s="38"/>
    </row>
    <row r="352" spans="1:9" ht="15">
      <c r="A352" s="1"/>
      <c r="B352" s="32" t="s">
        <v>101</v>
      </c>
      <c r="C352" s="36"/>
      <c r="D352" s="32"/>
      <c r="E352" s="32"/>
      <c r="F352" s="32"/>
      <c r="G352" s="37">
        <f>SUM(G319:G350)</f>
        <v>45.000234199999994</v>
      </c>
      <c r="H352" s="38" t="s">
        <v>11</v>
      </c>
    </row>
    <row r="353" spans="1:8">
      <c r="A353" s="18"/>
      <c r="B353" s="18"/>
      <c r="C353" s="18"/>
      <c r="D353" s="18"/>
      <c r="E353" s="18"/>
      <c r="F353" s="18"/>
      <c r="G353" s="18"/>
      <c r="H353" s="18"/>
    </row>
    <row r="354" spans="1:8" ht="41.25" customHeight="1">
      <c r="A354" s="1" t="str">
        <f>Abstract!A33</f>
        <v>B8</v>
      </c>
      <c r="B354" s="227" t="str">
        <f>Abstract!B33</f>
        <v>12 mm cement plaster finished with a floating coat of neat cement of mix :
1:4 (1 cement: 4 fine sand)</v>
      </c>
      <c r="C354" s="228"/>
      <c r="D354" s="228"/>
      <c r="E354" s="228"/>
      <c r="F354" s="228"/>
      <c r="G354" s="228"/>
      <c r="H354" s="229"/>
    </row>
    <row r="355" spans="1:8">
      <c r="A355" s="1"/>
      <c r="B355" s="4"/>
      <c r="C355" s="4"/>
      <c r="D355" s="4"/>
      <c r="E355" s="4"/>
      <c r="F355" s="4"/>
      <c r="G355" s="4"/>
      <c r="H355" s="4"/>
    </row>
    <row r="356" spans="1:8" ht="15">
      <c r="A356" s="1"/>
      <c r="B356" s="63" t="s">
        <v>155</v>
      </c>
      <c r="C356" s="4"/>
      <c r="D356" s="4"/>
      <c r="E356" s="4"/>
      <c r="F356" s="4"/>
      <c r="G356" s="4"/>
      <c r="H356" s="4"/>
    </row>
    <row r="357" spans="1:8">
      <c r="A357" s="1"/>
      <c r="B357" s="58" t="s">
        <v>156</v>
      </c>
      <c r="C357" s="4"/>
      <c r="D357" s="4"/>
      <c r="E357" s="4"/>
      <c r="F357" s="4"/>
      <c r="G357" s="4"/>
      <c r="H357" s="4"/>
    </row>
    <row r="358" spans="1:8">
      <c r="A358" s="1"/>
      <c r="B358" s="2" t="s">
        <v>102</v>
      </c>
      <c r="C358" s="18">
        <v>2</v>
      </c>
      <c r="D358" s="18">
        <v>4.6399999999999997</v>
      </c>
      <c r="E358" s="18">
        <v>0.7</v>
      </c>
      <c r="F358" s="4"/>
      <c r="G358" s="18">
        <f>D358*E358</f>
        <v>3.2479999999999998</v>
      </c>
      <c r="H358" s="18" t="s">
        <v>14</v>
      </c>
    </row>
    <row r="359" spans="1:8">
      <c r="A359" s="1"/>
      <c r="B359" s="2" t="s">
        <v>103</v>
      </c>
      <c r="C359" s="18">
        <v>2</v>
      </c>
      <c r="D359" s="18">
        <v>5</v>
      </c>
      <c r="E359" s="18">
        <v>0.7</v>
      </c>
      <c r="F359" s="4"/>
      <c r="G359" s="18">
        <f t="shared" ref="G359" si="44">D359*E359</f>
        <v>3.5</v>
      </c>
      <c r="H359" s="18" t="s">
        <v>14</v>
      </c>
    </row>
    <row r="360" spans="1:8">
      <c r="A360" s="1"/>
      <c r="B360" s="58"/>
      <c r="C360" s="4"/>
      <c r="D360" s="4"/>
      <c r="E360" s="4"/>
      <c r="F360" s="4"/>
      <c r="G360" s="4"/>
      <c r="H360" s="4"/>
    </row>
    <row r="361" spans="1:8">
      <c r="A361" s="1"/>
      <c r="B361" s="58" t="s">
        <v>157</v>
      </c>
      <c r="C361" s="4"/>
      <c r="D361" s="4"/>
      <c r="E361" s="4"/>
      <c r="F361" s="4"/>
      <c r="G361" s="4"/>
      <c r="H361" s="4"/>
    </row>
    <row r="362" spans="1:8">
      <c r="A362" s="1"/>
      <c r="B362" s="58" t="s">
        <v>158</v>
      </c>
      <c r="C362" s="4"/>
      <c r="D362" s="4"/>
      <c r="E362" s="4"/>
      <c r="F362" s="4"/>
      <c r="G362" s="4"/>
      <c r="H362" s="4"/>
    </row>
    <row r="363" spans="1:8">
      <c r="A363" s="1"/>
      <c r="B363" s="2" t="s">
        <v>102</v>
      </c>
      <c r="C363" s="4"/>
      <c r="D363" s="18">
        <v>4.1100000000000003</v>
      </c>
      <c r="E363" s="18">
        <v>0.7</v>
      </c>
      <c r="F363" s="4"/>
      <c r="G363" s="18">
        <f>D363*E363</f>
        <v>2.8770000000000002</v>
      </c>
      <c r="H363" s="18" t="s">
        <v>14</v>
      </c>
    </row>
    <row r="364" spans="1:8">
      <c r="A364" s="1"/>
      <c r="B364" s="2" t="s">
        <v>103</v>
      </c>
      <c r="C364" s="4"/>
      <c r="D364" s="18">
        <v>3.3050000000000002</v>
      </c>
      <c r="E364" s="18">
        <v>0.7</v>
      </c>
      <c r="F364" s="4"/>
      <c r="G364" s="18">
        <f t="shared" ref="G364:G366" si="45">D364*E364</f>
        <v>2.3134999999999999</v>
      </c>
      <c r="H364" s="18" t="s">
        <v>14</v>
      </c>
    </row>
    <row r="365" spans="1:8">
      <c r="A365" s="1"/>
      <c r="B365" s="2" t="s">
        <v>104</v>
      </c>
      <c r="C365" s="4"/>
      <c r="D365" s="18">
        <v>2.27</v>
      </c>
      <c r="E365" s="18">
        <v>0.7</v>
      </c>
      <c r="F365" s="4"/>
      <c r="G365" s="18">
        <f t="shared" si="45"/>
        <v>1.589</v>
      </c>
      <c r="H365" s="18" t="s">
        <v>14</v>
      </c>
    </row>
    <row r="366" spans="1:8">
      <c r="A366" s="1"/>
      <c r="B366" s="2" t="s">
        <v>105</v>
      </c>
      <c r="C366" s="4"/>
      <c r="D366" s="18">
        <v>3.7850000000000001</v>
      </c>
      <c r="E366" s="18">
        <v>0.7</v>
      </c>
      <c r="F366" s="4"/>
      <c r="G366" s="18">
        <f t="shared" si="45"/>
        <v>2.6494999999999997</v>
      </c>
      <c r="H366" s="18" t="s">
        <v>14</v>
      </c>
    </row>
    <row r="367" spans="1:8">
      <c r="A367" s="1"/>
      <c r="B367" s="58"/>
      <c r="C367" s="4"/>
      <c r="D367" s="4"/>
      <c r="E367" s="4"/>
      <c r="F367" s="4"/>
      <c r="G367" s="4"/>
      <c r="H367" s="4"/>
    </row>
    <row r="368" spans="1:8">
      <c r="A368" s="1"/>
      <c r="B368" s="58" t="s">
        <v>159</v>
      </c>
      <c r="C368" s="4"/>
      <c r="D368" s="4"/>
      <c r="E368" s="4"/>
      <c r="F368" s="4"/>
      <c r="G368" s="4"/>
      <c r="H368" s="4"/>
    </row>
    <row r="369" spans="1:8">
      <c r="A369" s="1"/>
      <c r="B369" s="2" t="s">
        <v>102</v>
      </c>
      <c r="C369" s="18"/>
      <c r="D369" s="18">
        <v>3.7</v>
      </c>
      <c r="E369" s="18">
        <v>0.7</v>
      </c>
      <c r="F369" s="4"/>
      <c r="G369" s="18">
        <f>D369*E369</f>
        <v>2.59</v>
      </c>
      <c r="H369" s="18" t="s">
        <v>14</v>
      </c>
    </row>
    <row r="370" spans="1:8">
      <c r="A370" s="1"/>
      <c r="B370" s="2" t="s">
        <v>103</v>
      </c>
      <c r="C370" s="18"/>
      <c r="D370" s="18">
        <v>3.3050000000000002</v>
      </c>
      <c r="E370" s="18">
        <v>0.7</v>
      </c>
      <c r="F370" s="4"/>
      <c r="G370" s="18">
        <f t="shared" ref="G370:G372" si="46">D370*E370</f>
        <v>2.3134999999999999</v>
      </c>
      <c r="H370" s="18" t="s">
        <v>14</v>
      </c>
    </row>
    <row r="371" spans="1:8">
      <c r="A371" s="1"/>
      <c r="B371" s="2" t="s">
        <v>104</v>
      </c>
      <c r="C371" s="18"/>
      <c r="D371" s="18">
        <v>2.355</v>
      </c>
      <c r="E371" s="18">
        <v>0.7</v>
      </c>
      <c r="F371" s="4"/>
      <c r="G371" s="18">
        <f t="shared" si="46"/>
        <v>1.6484999999999999</v>
      </c>
      <c r="H371" s="18" t="s">
        <v>14</v>
      </c>
    </row>
    <row r="372" spans="1:8">
      <c r="A372" s="1"/>
      <c r="B372" s="2" t="s">
        <v>105</v>
      </c>
      <c r="C372" s="18"/>
      <c r="D372" s="18">
        <v>3.7850000000000001</v>
      </c>
      <c r="E372" s="18">
        <v>0.7</v>
      </c>
      <c r="F372" s="4"/>
      <c r="G372" s="18">
        <f t="shared" si="46"/>
        <v>2.6494999999999997</v>
      </c>
      <c r="H372" s="18" t="s">
        <v>14</v>
      </c>
    </row>
    <row r="373" spans="1:8">
      <c r="A373" s="1"/>
      <c r="B373" s="58"/>
      <c r="C373" s="4"/>
      <c r="D373" s="4"/>
      <c r="E373" s="4"/>
      <c r="F373" s="4"/>
      <c r="G373" s="4"/>
      <c r="H373" s="4"/>
    </row>
    <row r="374" spans="1:8">
      <c r="A374" s="1"/>
      <c r="B374" s="58" t="s">
        <v>159</v>
      </c>
      <c r="C374" s="18"/>
      <c r="D374" s="18"/>
      <c r="E374" s="18"/>
      <c r="F374" s="4"/>
      <c r="G374" s="4"/>
      <c r="H374" s="4"/>
    </row>
    <row r="375" spans="1:8">
      <c r="A375" s="1"/>
      <c r="B375" s="80" t="s">
        <v>102</v>
      </c>
      <c r="C375" s="18">
        <v>2</v>
      </c>
      <c r="D375" s="18">
        <v>2.4950000000000001</v>
      </c>
      <c r="E375" s="18">
        <v>0.7</v>
      </c>
      <c r="F375" s="4"/>
      <c r="G375" s="18">
        <f t="shared" ref="G375" si="47">D375*E375</f>
        <v>1.7464999999999999</v>
      </c>
      <c r="H375" s="18" t="s">
        <v>14</v>
      </c>
    </row>
    <row r="376" spans="1:8">
      <c r="A376" s="1"/>
      <c r="B376" s="80" t="s">
        <v>103</v>
      </c>
      <c r="C376" s="18">
        <v>2</v>
      </c>
      <c r="D376" s="18">
        <v>1.4850000000000001</v>
      </c>
      <c r="E376" s="18">
        <v>0.7</v>
      </c>
      <c r="F376" s="4"/>
      <c r="G376" s="18">
        <f t="shared" ref="G376" si="48">D376*E376</f>
        <v>1.0395000000000001</v>
      </c>
      <c r="H376" s="18" t="s">
        <v>14</v>
      </c>
    </row>
    <row r="377" spans="1:8">
      <c r="A377" s="1"/>
      <c r="B377" s="80"/>
      <c r="C377" s="18"/>
      <c r="D377" s="18"/>
      <c r="E377" s="18"/>
      <c r="F377" s="4"/>
      <c r="G377" s="4"/>
      <c r="H377" s="4"/>
    </row>
    <row r="378" spans="1:8">
      <c r="A378" s="1"/>
      <c r="B378" s="58" t="s">
        <v>160</v>
      </c>
      <c r="C378" s="4"/>
      <c r="D378" s="4"/>
      <c r="E378" s="4"/>
      <c r="F378" s="4"/>
      <c r="G378" s="4"/>
      <c r="H378" s="4"/>
    </row>
    <row r="379" spans="1:8">
      <c r="A379" s="1"/>
      <c r="B379" s="58" t="s">
        <v>158</v>
      </c>
      <c r="C379" s="4"/>
      <c r="D379" s="4"/>
      <c r="E379" s="4"/>
      <c r="F379" s="4"/>
      <c r="G379" s="4"/>
      <c r="H379" s="4"/>
    </row>
    <row r="380" spans="1:8">
      <c r="A380" s="1"/>
      <c r="B380" s="2" t="s">
        <v>102</v>
      </c>
      <c r="C380" s="4"/>
      <c r="D380" s="18">
        <v>4.1100000000000003</v>
      </c>
      <c r="E380" s="18">
        <v>0.7</v>
      </c>
      <c r="F380" s="4"/>
      <c r="G380" s="18">
        <f>D380*E380</f>
        <v>2.8770000000000002</v>
      </c>
      <c r="H380" s="18" t="s">
        <v>14</v>
      </c>
    </row>
    <row r="381" spans="1:8">
      <c r="A381" s="1"/>
      <c r="B381" s="2" t="s">
        <v>103</v>
      </c>
      <c r="C381" s="4"/>
      <c r="D381" s="18">
        <v>3.3050000000000002</v>
      </c>
      <c r="E381" s="18">
        <v>0.7</v>
      </c>
      <c r="F381" s="4"/>
      <c r="G381" s="18">
        <f t="shared" ref="G381:G383" si="49">D381*E381</f>
        <v>2.3134999999999999</v>
      </c>
      <c r="H381" s="18" t="s">
        <v>14</v>
      </c>
    </row>
    <row r="382" spans="1:8">
      <c r="A382" s="1"/>
      <c r="B382" s="2" t="s">
        <v>104</v>
      </c>
      <c r="C382" s="4"/>
      <c r="D382" s="18">
        <v>2.2250000000000001</v>
      </c>
      <c r="E382" s="18">
        <v>0.7</v>
      </c>
      <c r="F382" s="4"/>
      <c r="G382" s="18">
        <f t="shared" si="49"/>
        <v>1.5574999999999999</v>
      </c>
      <c r="H382" s="18" t="s">
        <v>14</v>
      </c>
    </row>
    <row r="383" spans="1:8">
      <c r="A383" s="1"/>
      <c r="B383" s="2" t="s">
        <v>105</v>
      </c>
      <c r="C383" s="4"/>
      <c r="D383" s="18">
        <v>3.7850000000000001</v>
      </c>
      <c r="E383" s="18">
        <v>0.7</v>
      </c>
      <c r="F383" s="4"/>
      <c r="G383" s="18">
        <f t="shared" si="49"/>
        <v>2.6494999999999997</v>
      </c>
      <c r="H383" s="18" t="s">
        <v>14</v>
      </c>
    </row>
    <row r="384" spans="1:8">
      <c r="A384" s="1"/>
      <c r="B384" s="58"/>
      <c r="C384" s="4"/>
      <c r="D384" s="4"/>
      <c r="E384" s="4"/>
      <c r="F384" s="4"/>
      <c r="G384" s="4"/>
      <c r="H384" s="4"/>
    </row>
    <row r="385" spans="1:8">
      <c r="A385" s="1"/>
      <c r="B385" s="58" t="s">
        <v>159</v>
      </c>
      <c r="C385" s="4"/>
      <c r="D385" s="4"/>
      <c r="E385" s="4"/>
      <c r="F385" s="4"/>
      <c r="G385" s="4"/>
      <c r="H385" s="4"/>
    </row>
    <row r="386" spans="1:8">
      <c r="A386" s="1"/>
      <c r="B386" s="2" t="s">
        <v>102</v>
      </c>
      <c r="C386" s="4"/>
      <c r="D386" s="18">
        <v>3.3050000000000002</v>
      </c>
      <c r="E386" s="18">
        <v>0.7</v>
      </c>
      <c r="F386" s="4"/>
      <c r="G386" s="18">
        <f>D386*E386</f>
        <v>2.3134999999999999</v>
      </c>
      <c r="H386" s="18" t="s">
        <v>14</v>
      </c>
    </row>
    <row r="387" spans="1:8">
      <c r="A387" s="1"/>
      <c r="B387" s="2" t="s">
        <v>103</v>
      </c>
      <c r="C387" s="4"/>
      <c r="D387" s="18">
        <v>4.03</v>
      </c>
      <c r="E387" s="18">
        <v>0.7</v>
      </c>
      <c r="F387" s="4"/>
      <c r="G387" s="18">
        <f t="shared" ref="G387:G389" si="50">D387*E387</f>
        <v>2.8210000000000002</v>
      </c>
      <c r="H387" s="18" t="s">
        <v>14</v>
      </c>
    </row>
    <row r="388" spans="1:8">
      <c r="A388" s="1"/>
      <c r="B388" s="2" t="s">
        <v>104</v>
      </c>
      <c r="C388" s="4"/>
      <c r="D388" s="18">
        <v>3.7850000000000001</v>
      </c>
      <c r="E388" s="18">
        <v>0.7</v>
      </c>
      <c r="F388" s="4"/>
      <c r="G388" s="18">
        <f t="shared" si="50"/>
        <v>2.6494999999999997</v>
      </c>
      <c r="H388" s="18" t="s">
        <v>14</v>
      </c>
    </row>
    <row r="389" spans="1:8">
      <c r="A389" s="1"/>
      <c r="B389" s="2" t="s">
        <v>105</v>
      </c>
      <c r="C389" s="4"/>
      <c r="D389" s="18">
        <v>2.27</v>
      </c>
      <c r="E389" s="18">
        <v>0.7</v>
      </c>
      <c r="F389" s="4"/>
      <c r="G389" s="18">
        <f t="shared" si="50"/>
        <v>1.589</v>
      </c>
      <c r="H389" s="18" t="s">
        <v>14</v>
      </c>
    </row>
    <row r="390" spans="1:8">
      <c r="A390" s="1"/>
      <c r="B390" s="2"/>
      <c r="C390" s="4"/>
      <c r="D390" s="18"/>
      <c r="E390" s="18"/>
      <c r="F390" s="4"/>
      <c r="G390" s="18"/>
      <c r="H390" s="18"/>
    </row>
    <row r="391" spans="1:8">
      <c r="A391" s="1"/>
      <c r="B391" s="58" t="s">
        <v>159</v>
      </c>
      <c r="C391" s="4"/>
      <c r="D391" s="18"/>
      <c r="E391" s="18"/>
      <c r="F391" s="4"/>
      <c r="G391" s="18"/>
      <c r="H391" s="18"/>
    </row>
    <row r="392" spans="1:8">
      <c r="A392" s="1"/>
      <c r="B392" s="2" t="s">
        <v>102</v>
      </c>
      <c r="C392" s="18">
        <v>2</v>
      </c>
      <c r="D392" s="18">
        <v>2.0099999999999998</v>
      </c>
      <c r="E392" s="18">
        <v>0.7</v>
      </c>
      <c r="F392" s="18"/>
      <c r="G392" s="18">
        <f>C392*D392*E392</f>
        <v>2.8139999999999996</v>
      </c>
      <c r="H392" s="18" t="s">
        <v>14</v>
      </c>
    </row>
    <row r="393" spans="1:8">
      <c r="A393" s="1"/>
      <c r="B393" s="2" t="s">
        <v>103</v>
      </c>
      <c r="C393" s="18">
        <v>2</v>
      </c>
      <c r="D393" s="18">
        <v>1.1399999999999999</v>
      </c>
      <c r="E393" s="18">
        <v>0.7</v>
      </c>
      <c r="F393" s="18"/>
      <c r="G393" s="18">
        <f t="shared" ref="G393" si="51">C393*D393*E393</f>
        <v>1.5959999999999999</v>
      </c>
      <c r="H393" s="18" t="s">
        <v>14</v>
      </c>
    </row>
    <row r="394" spans="1:8">
      <c r="A394" s="1"/>
      <c r="B394" s="4"/>
      <c r="C394" s="4"/>
      <c r="D394" s="4"/>
      <c r="E394" s="4"/>
      <c r="F394" s="4"/>
      <c r="G394" s="4"/>
      <c r="H394" s="4"/>
    </row>
    <row r="395" spans="1:8" ht="15">
      <c r="A395" s="18"/>
      <c r="B395" s="83" t="s">
        <v>107</v>
      </c>
      <c r="C395" s="18"/>
      <c r="D395" s="18"/>
      <c r="E395" s="2"/>
      <c r="F395" s="18"/>
      <c r="G395" s="38">
        <f>SUM(G356:G394)</f>
        <v>51.344999999999985</v>
      </c>
      <c r="H395" s="38" t="s">
        <v>14</v>
      </c>
    </row>
    <row r="396" spans="1:8">
      <c r="A396" s="72"/>
      <c r="B396" s="76"/>
      <c r="C396" s="70"/>
      <c r="D396" s="18"/>
      <c r="E396" s="4"/>
      <c r="F396" s="18"/>
      <c r="G396" s="18"/>
      <c r="H396" s="18"/>
    </row>
    <row r="397" spans="1:8" ht="15">
      <c r="A397" s="72"/>
      <c r="B397" s="84" t="s">
        <v>122</v>
      </c>
      <c r="C397" s="70"/>
      <c r="D397" s="18"/>
      <c r="E397" s="4"/>
      <c r="F397" s="18"/>
      <c r="G397" s="18"/>
      <c r="H397" s="18"/>
    </row>
    <row r="398" spans="1:8" ht="15">
      <c r="A398" s="72"/>
      <c r="B398" s="84"/>
      <c r="C398" s="70"/>
      <c r="D398" s="18"/>
      <c r="E398" s="4"/>
      <c r="F398" s="18"/>
      <c r="G398" s="18"/>
      <c r="H398" s="18"/>
    </row>
    <row r="399" spans="1:8" ht="15">
      <c r="A399" s="72"/>
      <c r="B399" s="33" t="s">
        <v>139</v>
      </c>
      <c r="C399" s="18"/>
      <c r="D399" s="18"/>
      <c r="E399" s="4"/>
      <c r="F399" s="18"/>
      <c r="G399" s="18"/>
      <c r="H399" s="18"/>
    </row>
    <row r="400" spans="1:8">
      <c r="A400" s="72"/>
      <c r="B400" s="4" t="s">
        <v>109</v>
      </c>
      <c r="C400" s="18">
        <v>1</v>
      </c>
      <c r="D400" s="18">
        <v>0.99</v>
      </c>
      <c r="E400" s="18">
        <v>1.94</v>
      </c>
      <c r="F400" s="18"/>
      <c r="G400" s="18">
        <f t="shared" ref="G400:G402" si="52">(C400*D400*E400)</f>
        <v>1.9205999999999999</v>
      </c>
      <c r="H400" s="18" t="s">
        <v>14</v>
      </c>
    </row>
    <row r="401" spans="1:8">
      <c r="A401" s="72"/>
      <c r="B401" s="4" t="s">
        <v>110</v>
      </c>
      <c r="C401" s="18">
        <v>10</v>
      </c>
      <c r="D401" s="18">
        <v>0.872</v>
      </c>
      <c r="E401" s="18">
        <v>0.41</v>
      </c>
      <c r="F401" s="18"/>
      <c r="G401" s="18">
        <f t="shared" si="52"/>
        <v>3.5752000000000002</v>
      </c>
      <c r="H401" s="18" t="s">
        <v>14</v>
      </c>
    </row>
    <row r="402" spans="1:8">
      <c r="A402" s="72"/>
      <c r="B402" s="4" t="s">
        <v>111</v>
      </c>
      <c r="C402" s="18">
        <v>1</v>
      </c>
      <c r="D402" s="18">
        <v>0.99</v>
      </c>
      <c r="E402" s="18">
        <v>1.085</v>
      </c>
      <c r="F402" s="18"/>
      <c r="G402" s="18">
        <f t="shared" si="52"/>
        <v>1.0741499999999999</v>
      </c>
      <c r="H402" s="18" t="s">
        <v>14</v>
      </c>
    </row>
    <row r="403" spans="1:8">
      <c r="A403" s="72"/>
      <c r="B403" s="4"/>
      <c r="C403" s="18"/>
      <c r="D403" s="18"/>
      <c r="E403" s="18"/>
      <c r="F403" s="18"/>
      <c r="G403" s="18"/>
      <c r="H403" s="18"/>
    </row>
    <row r="404" spans="1:8" ht="15">
      <c r="A404" s="72"/>
      <c r="B404" s="84" t="s">
        <v>155</v>
      </c>
      <c r="C404" s="18"/>
      <c r="D404" s="18"/>
      <c r="E404" s="18"/>
      <c r="F404" s="18"/>
      <c r="G404" s="18"/>
      <c r="H404" s="18"/>
    </row>
    <row r="405" spans="1:8">
      <c r="A405" s="72"/>
      <c r="B405" s="4" t="s">
        <v>109</v>
      </c>
      <c r="C405" s="18">
        <v>1</v>
      </c>
      <c r="D405" s="18">
        <v>1.05</v>
      </c>
      <c r="E405" s="18">
        <v>2.1</v>
      </c>
      <c r="F405" s="18"/>
      <c r="G405" s="18">
        <f t="shared" ref="G405:G411" si="53">(C405*D405*E405)</f>
        <v>2.2050000000000001</v>
      </c>
      <c r="H405" s="18" t="s">
        <v>14</v>
      </c>
    </row>
    <row r="406" spans="1:8">
      <c r="A406" s="72"/>
      <c r="B406" s="4" t="s">
        <v>152</v>
      </c>
      <c r="C406" s="18">
        <v>3</v>
      </c>
      <c r="D406" s="18">
        <v>0.75</v>
      </c>
      <c r="E406" s="18">
        <v>2.1</v>
      </c>
      <c r="F406" s="18"/>
      <c r="G406" s="18">
        <f t="shared" si="53"/>
        <v>4.7250000000000005</v>
      </c>
      <c r="H406" s="18" t="s">
        <v>14</v>
      </c>
    </row>
    <row r="407" spans="1:8">
      <c r="A407" s="72"/>
      <c r="B407" s="4" t="s">
        <v>153</v>
      </c>
      <c r="C407" s="18">
        <v>4</v>
      </c>
      <c r="D407" s="18">
        <v>0.75</v>
      </c>
      <c r="E407" s="18">
        <v>2.1</v>
      </c>
      <c r="F407" s="18"/>
      <c r="G407" s="18">
        <f t="shared" si="53"/>
        <v>6.3000000000000007</v>
      </c>
      <c r="H407" s="18" t="s">
        <v>14</v>
      </c>
    </row>
    <row r="408" spans="1:8">
      <c r="A408" s="72"/>
      <c r="B408" s="4" t="s">
        <v>110</v>
      </c>
      <c r="C408" s="18">
        <v>3</v>
      </c>
      <c r="D408" s="18">
        <v>0.45</v>
      </c>
      <c r="E408" s="18">
        <v>1.4</v>
      </c>
      <c r="F408" s="18"/>
      <c r="G408" s="18">
        <f t="shared" si="53"/>
        <v>1.89</v>
      </c>
      <c r="H408" s="18" t="s">
        <v>14</v>
      </c>
    </row>
    <row r="409" spans="1:8">
      <c r="A409" s="72"/>
      <c r="B409" s="4" t="s">
        <v>161</v>
      </c>
      <c r="C409" s="18">
        <v>4</v>
      </c>
      <c r="D409" s="18">
        <v>0.9</v>
      </c>
      <c r="E409" s="18">
        <v>0.5</v>
      </c>
      <c r="F409" s="18"/>
      <c r="G409" s="18">
        <f t="shared" si="53"/>
        <v>1.8</v>
      </c>
      <c r="H409" s="18" t="s">
        <v>14</v>
      </c>
    </row>
    <row r="410" spans="1:8">
      <c r="A410" s="72"/>
      <c r="B410" s="4" t="s">
        <v>162</v>
      </c>
      <c r="C410" s="18">
        <v>6</v>
      </c>
      <c r="D410" s="18">
        <v>0.9</v>
      </c>
      <c r="E410" s="18">
        <v>0.8</v>
      </c>
      <c r="F410" s="18"/>
      <c r="G410" s="18">
        <f t="shared" si="53"/>
        <v>4.32</v>
      </c>
      <c r="H410" s="18" t="s">
        <v>14</v>
      </c>
    </row>
    <row r="411" spans="1:8">
      <c r="A411" s="72"/>
      <c r="B411" s="4" t="s">
        <v>163</v>
      </c>
      <c r="C411" s="18">
        <v>2</v>
      </c>
      <c r="D411" s="18">
        <v>0.9</v>
      </c>
      <c r="E411" s="18">
        <v>0.8</v>
      </c>
      <c r="F411" s="18"/>
      <c r="G411" s="18">
        <f t="shared" si="53"/>
        <v>1.4400000000000002</v>
      </c>
      <c r="H411" s="18" t="s">
        <v>14</v>
      </c>
    </row>
    <row r="412" spans="1:8" ht="15">
      <c r="A412" s="72"/>
      <c r="B412" s="84"/>
      <c r="C412" s="70"/>
      <c r="D412" s="18"/>
      <c r="E412" s="4"/>
      <c r="F412" s="18"/>
      <c r="G412" s="18"/>
      <c r="H412" s="18"/>
    </row>
    <row r="413" spans="1:8" ht="15">
      <c r="A413" s="18"/>
      <c r="B413" s="33" t="s">
        <v>112</v>
      </c>
      <c r="C413" s="18"/>
      <c r="D413" s="18"/>
      <c r="E413" s="18"/>
      <c r="F413" s="18"/>
      <c r="G413" s="38">
        <f>SUM(G400:G411)</f>
        <v>29.249950000000005</v>
      </c>
      <c r="H413" s="38" t="s">
        <v>14</v>
      </c>
    </row>
    <row r="414" spans="1:8">
      <c r="A414" s="18"/>
      <c r="B414" s="4"/>
      <c r="C414" s="18"/>
      <c r="D414" s="18"/>
      <c r="E414" s="18"/>
      <c r="F414" s="18"/>
      <c r="G414" s="18"/>
      <c r="H414" s="18"/>
    </row>
    <row r="415" spans="1:8" ht="15">
      <c r="A415" s="18"/>
      <c r="B415" s="32" t="s">
        <v>113</v>
      </c>
      <c r="C415" s="36"/>
      <c r="D415" s="32"/>
      <c r="E415" s="32"/>
      <c r="F415" s="32"/>
      <c r="G415" s="37">
        <f>G395-G413</f>
        <v>22.095049999999979</v>
      </c>
      <c r="H415" s="38" t="s">
        <v>14</v>
      </c>
    </row>
    <row r="416" spans="1:8">
      <c r="A416" s="18"/>
      <c r="B416" s="18"/>
      <c r="C416" s="18"/>
      <c r="D416" s="18"/>
      <c r="E416" s="18"/>
      <c r="F416" s="18"/>
      <c r="G416" s="18"/>
      <c r="H416" s="18"/>
    </row>
    <row r="417" spans="1:9" ht="28.5">
      <c r="A417" s="1"/>
      <c r="B417" s="35" t="s">
        <v>100</v>
      </c>
      <c r="C417" s="27"/>
      <c r="D417" s="3"/>
      <c r="E417" s="1"/>
      <c r="F417" s="3"/>
      <c r="G417" s="3">
        <v>9.9</v>
      </c>
      <c r="H417" s="18" t="s">
        <v>14</v>
      </c>
      <c r="I417" s="118"/>
    </row>
    <row r="418" spans="1:9">
      <c r="A418" s="1"/>
      <c r="B418" s="34"/>
      <c r="C418" s="27"/>
      <c r="D418" s="1"/>
      <c r="E418" s="3"/>
      <c r="F418" s="3"/>
      <c r="G418" s="27"/>
      <c r="H418" s="1"/>
      <c r="I418" s="118"/>
    </row>
    <row r="419" spans="1:9" ht="15">
      <c r="A419" s="1"/>
      <c r="B419" s="32" t="s">
        <v>101</v>
      </c>
      <c r="C419" s="36"/>
      <c r="D419" s="32"/>
      <c r="E419" s="32"/>
      <c r="F419" s="32"/>
      <c r="G419" s="37">
        <f>G415+G417</f>
        <v>31.995049999999978</v>
      </c>
      <c r="H419" s="38" t="s">
        <v>14</v>
      </c>
    </row>
    <row r="420" spans="1:9" ht="45" customHeight="1">
      <c r="A420" s="1" t="str">
        <f>Abstract!A34</f>
        <v>B9</v>
      </c>
      <c r="B420" s="239" t="str">
        <f>Abstract!B34</f>
        <v>Wall painting with premium acrylic emulsion paint of interior grade, having VOC (Volatile Organic Compound ) content less than 50 grams/ litre of approved brand and manufacture, including applying additional coats wherever required to achieve even shade and colour. Two coats</v>
      </c>
      <c r="C420" s="240"/>
      <c r="D420" s="240"/>
      <c r="E420" s="240"/>
      <c r="F420" s="240"/>
      <c r="G420" s="240"/>
      <c r="H420" s="241"/>
    </row>
    <row r="421" spans="1:9" ht="15">
      <c r="A421" s="1"/>
      <c r="B421" s="32"/>
      <c r="C421" s="36"/>
      <c r="D421" s="32"/>
      <c r="E421" s="32"/>
      <c r="F421" s="32"/>
      <c r="G421" s="37"/>
      <c r="H421" s="38"/>
    </row>
    <row r="422" spans="1:9" ht="28.5">
      <c r="A422" s="1"/>
      <c r="B422" s="35" t="s">
        <v>100</v>
      </c>
      <c r="C422" s="36"/>
      <c r="D422" s="32"/>
      <c r="E422" s="32"/>
      <c r="F422" s="32"/>
      <c r="G422" s="37">
        <v>300</v>
      </c>
      <c r="H422" s="38" t="s">
        <v>14</v>
      </c>
    </row>
    <row r="423" spans="1:9">
      <c r="A423" s="1"/>
      <c r="B423" s="4"/>
      <c r="C423" s="4"/>
      <c r="D423" s="4"/>
      <c r="E423" s="4"/>
      <c r="F423" s="4"/>
      <c r="G423" s="4"/>
      <c r="H423" s="4"/>
    </row>
    <row r="424" spans="1:9" ht="90.75" customHeight="1">
      <c r="A424" s="1" t="str">
        <f>Abstract!A35</f>
        <v>B10</v>
      </c>
      <c r="B424" s="239" t="str">
        <f>Abstract!B35</f>
        <v xml:space="preserve">Structural steel work in single section, fixed with or without connecting plate, including cutting, hoisting, fixing in position and applying a priming coat of approved steel primer all complete.
Heavy weight grating made with equal leg angle frame of 40x40x5 and Shutter of 35x35x5 ms angle with Ms flat (30x5)mm at top . the spacing between ms flat is 50mm dimensions, total weight of cover and frame to be not less than 30 kg </v>
      </c>
      <c r="C424" s="240"/>
      <c r="D424" s="240"/>
      <c r="E424" s="240"/>
      <c r="F424" s="240"/>
      <c r="G424" s="240"/>
      <c r="H424" s="241"/>
    </row>
    <row r="425" spans="1:9">
      <c r="A425" s="4"/>
      <c r="B425" s="4"/>
      <c r="C425" s="4"/>
      <c r="D425" s="4"/>
      <c r="E425" s="4"/>
      <c r="F425" s="4"/>
      <c r="G425" s="4"/>
      <c r="H425" s="4"/>
    </row>
    <row r="426" spans="1:9" ht="15">
      <c r="A426" s="4"/>
      <c r="B426" s="33" t="s">
        <v>139</v>
      </c>
      <c r="C426" s="4"/>
      <c r="D426" s="4"/>
      <c r="E426" s="4"/>
      <c r="F426" s="4"/>
      <c r="G426" s="4"/>
      <c r="H426" s="4"/>
    </row>
    <row r="427" spans="1:9">
      <c r="A427" s="18"/>
      <c r="B427" s="18" t="s">
        <v>115</v>
      </c>
      <c r="C427" s="18"/>
      <c r="D427" s="18"/>
      <c r="E427" s="18"/>
      <c r="F427" s="18"/>
      <c r="G427" s="18"/>
      <c r="H427" s="18"/>
    </row>
    <row r="428" spans="1:9">
      <c r="A428" s="18"/>
      <c r="B428" s="18" t="s">
        <v>144</v>
      </c>
      <c r="C428" s="18"/>
      <c r="D428" s="3">
        <v>11.16</v>
      </c>
      <c r="E428" s="18"/>
      <c r="F428" s="18">
        <v>30</v>
      </c>
      <c r="G428" s="18">
        <f t="shared" ref="G428:G431" si="54">F428*D428</f>
        <v>334.8</v>
      </c>
      <c r="H428" s="18" t="s">
        <v>43</v>
      </c>
    </row>
    <row r="429" spans="1:9">
      <c r="A429" s="18"/>
      <c r="B429" s="18" t="s">
        <v>145</v>
      </c>
      <c r="C429" s="18"/>
      <c r="D429" s="3">
        <v>6.91</v>
      </c>
      <c r="E429" s="18"/>
      <c r="F429" s="18">
        <v>30</v>
      </c>
      <c r="G429" s="18">
        <f t="shared" si="54"/>
        <v>207.3</v>
      </c>
      <c r="H429" s="18" t="s">
        <v>43</v>
      </c>
    </row>
    <row r="430" spans="1:9">
      <c r="A430" s="18"/>
      <c r="B430" s="18" t="s">
        <v>146</v>
      </c>
      <c r="C430" s="18"/>
      <c r="D430" s="3">
        <v>11.16</v>
      </c>
      <c r="E430" s="18"/>
      <c r="F430" s="18">
        <v>30</v>
      </c>
      <c r="G430" s="18">
        <f t="shared" si="54"/>
        <v>334.8</v>
      </c>
      <c r="H430" s="18" t="s">
        <v>43</v>
      </c>
    </row>
    <row r="431" spans="1:9">
      <c r="A431" s="18"/>
      <c r="B431" s="18" t="s">
        <v>147</v>
      </c>
      <c r="C431" s="18"/>
      <c r="D431" s="3">
        <v>6.91</v>
      </c>
      <c r="E431" s="18"/>
      <c r="F431" s="18">
        <v>30</v>
      </c>
      <c r="G431" s="18">
        <f t="shared" si="54"/>
        <v>207.3</v>
      </c>
      <c r="H431" s="18" t="s">
        <v>43</v>
      </c>
    </row>
    <row r="432" spans="1:9">
      <c r="A432" s="18"/>
      <c r="B432" s="18"/>
      <c r="C432" s="18"/>
      <c r="D432" s="18"/>
      <c r="E432" s="18"/>
      <c r="F432" s="18"/>
      <c r="G432" s="18"/>
      <c r="H432" s="18"/>
    </row>
    <row r="433" spans="1:9" ht="28.5">
      <c r="A433" s="1"/>
      <c r="B433" s="35" t="s">
        <v>100</v>
      </c>
      <c r="C433" s="27"/>
      <c r="D433" s="3"/>
      <c r="E433" s="1"/>
      <c r="F433" s="3"/>
      <c r="G433" s="3">
        <v>65.8</v>
      </c>
      <c r="H433" s="18" t="s">
        <v>43</v>
      </c>
      <c r="I433" s="118"/>
    </row>
    <row r="434" spans="1:9">
      <c r="A434" s="1"/>
      <c r="B434" s="34"/>
      <c r="C434" s="27"/>
      <c r="D434" s="1"/>
      <c r="E434" s="1"/>
      <c r="F434" s="3"/>
      <c r="G434" s="27"/>
      <c r="H434" s="1"/>
    </row>
    <row r="435" spans="1:9" ht="15">
      <c r="A435" s="1"/>
      <c r="B435" s="32" t="s">
        <v>101</v>
      </c>
      <c r="C435" s="36"/>
      <c r="D435" s="32"/>
      <c r="E435" s="32"/>
      <c r="F435" s="32"/>
      <c r="G435" s="37">
        <f>SUM(G428:G434)</f>
        <v>1150</v>
      </c>
      <c r="H435" s="38" t="s">
        <v>43</v>
      </c>
    </row>
    <row r="436" spans="1:9">
      <c r="A436" s="4"/>
      <c r="B436" s="4"/>
      <c r="C436" s="4"/>
      <c r="D436" s="4"/>
      <c r="E436" s="4"/>
      <c r="F436" s="4"/>
      <c r="G436" s="4"/>
      <c r="H436" s="4"/>
    </row>
    <row r="437" spans="1:9" ht="63.75" customHeight="1">
      <c r="A437" s="1" t="str">
        <f>Abstract!A36</f>
        <v>B11</v>
      </c>
      <c r="B437" s="233" t="str">
        <f>Abstract!B36</f>
        <v>Providing and laying 4" x 4" Polycrete pavers of dark gray and medium gray shades (as per sample approved) over a prepared base in cement mortar 1:4 (1 part cement : 4 parts coarse sand), including preparation of base, leveling, laying in approved pattern, filling of joints with fine sand/cement slurry, compacting, and curing, complete as per drawing and direction of the Engineer-in-Charge.</v>
      </c>
      <c r="C437" s="234"/>
      <c r="D437" s="234"/>
      <c r="E437" s="234"/>
      <c r="F437" s="234"/>
      <c r="G437" s="234"/>
      <c r="H437" s="235"/>
    </row>
    <row r="438" spans="1:9">
      <c r="A438" s="1"/>
      <c r="B438" s="4"/>
      <c r="C438" s="3"/>
      <c r="D438" s="1"/>
      <c r="E438" s="2"/>
      <c r="F438" s="3"/>
      <c r="G438" s="18"/>
      <c r="H438" s="1"/>
    </row>
    <row r="439" spans="1:9" ht="15">
      <c r="A439" s="1"/>
      <c r="B439" s="33" t="s">
        <v>139</v>
      </c>
      <c r="C439" s="3"/>
      <c r="D439" s="1"/>
      <c r="E439" s="2"/>
      <c r="F439" s="3"/>
      <c r="G439" s="18"/>
      <c r="H439" s="1"/>
    </row>
    <row r="440" spans="1:9" ht="15">
      <c r="A440" s="1"/>
      <c r="B440" s="4" t="s">
        <v>150</v>
      </c>
      <c r="C440" s="33"/>
      <c r="D440" s="18"/>
      <c r="E440" s="18"/>
      <c r="F440" s="3"/>
      <c r="G440" s="18"/>
      <c r="H440" s="1"/>
    </row>
    <row r="441" spans="1:9">
      <c r="A441" s="1"/>
      <c r="B441" s="18" t="s">
        <v>144</v>
      </c>
      <c r="C441" s="27"/>
      <c r="D441" s="3">
        <v>6.2450000000000001</v>
      </c>
      <c r="E441" s="18">
        <v>1.708</v>
      </c>
      <c r="F441" s="3"/>
      <c r="G441" s="18">
        <f t="shared" ref="G441:G443" si="55">D441*E441</f>
        <v>10.666460000000001</v>
      </c>
      <c r="H441" s="1" t="s">
        <v>14</v>
      </c>
    </row>
    <row r="442" spans="1:9">
      <c r="A442" s="1"/>
      <c r="B442" s="18" t="s">
        <v>145</v>
      </c>
      <c r="C442" s="27"/>
      <c r="D442" s="3">
        <v>5.0949999999999998</v>
      </c>
      <c r="E442" s="18">
        <v>1.708</v>
      </c>
      <c r="F442" s="3"/>
      <c r="G442" s="18">
        <f t="shared" si="55"/>
        <v>8.702259999999999</v>
      </c>
      <c r="H442" s="1" t="s">
        <v>14</v>
      </c>
    </row>
    <row r="443" spans="1:9">
      <c r="A443" s="1"/>
      <c r="B443" s="18" t="s">
        <v>146</v>
      </c>
      <c r="C443" s="27"/>
      <c r="D443" s="3">
        <v>1.64</v>
      </c>
      <c r="E443" s="18">
        <v>1.708</v>
      </c>
      <c r="F443" s="3"/>
      <c r="G443" s="18">
        <f t="shared" si="55"/>
        <v>2.8011199999999996</v>
      </c>
      <c r="H443" s="1" t="s">
        <v>14</v>
      </c>
    </row>
    <row r="444" spans="1:9">
      <c r="A444" s="1"/>
      <c r="B444" s="18" t="s">
        <v>147</v>
      </c>
      <c r="C444" s="3">
        <v>22</v>
      </c>
      <c r="D444" s="3">
        <v>0.15</v>
      </c>
      <c r="E444" s="18">
        <v>1.708</v>
      </c>
      <c r="F444" s="3"/>
      <c r="G444" s="18">
        <f>C444*D444*E444</f>
        <v>5.6363999999999992</v>
      </c>
      <c r="H444" s="1" t="s">
        <v>14</v>
      </c>
    </row>
    <row r="445" spans="1:9">
      <c r="A445" s="1"/>
      <c r="B445" s="3"/>
      <c r="C445" s="3"/>
      <c r="D445" s="1"/>
      <c r="E445" s="2"/>
      <c r="F445" s="1"/>
      <c r="G445" s="18"/>
      <c r="H445" s="1"/>
    </row>
    <row r="446" spans="1:9" ht="28.5">
      <c r="A446" s="1"/>
      <c r="B446" s="35" t="s">
        <v>100</v>
      </c>
      <c r="C446" s="27"/>
      <c r="D446" s="3"/>
      <c r="E446" s="1"/>
      <c r="F446" s="3"/>
      <c r="G446" s="3">
        <v>2</v>
      </c>
      <c r="H446" s="1" t="s">
        <v>14</v>
      </c>
    </row>
    <row r="447" spans="1:9">
      <c r="A447" s="1"/>
      <c r="B447" s="2"/>
      <c r="C447" s="3"/>
      <c r="D447" s="1"/>
      <c r="E447" s="2"/>
      <c r="F447" s="3"/>
      <c r="G447" s="18"/>
      <c r="H447" s="1"/>
    </row>
    <row r="448" spans="1:9" ht="15">
      <c r="A448" s="1"/>
      <c r="B448" s="45" t="s">
        <v>101</v>
      </c>
      <c r="C448" s="3"/>
      <c r="D448" s="1"/>
      <c r="E448" s="2"/>
      <c r="F448" s="3"/>
      <c r="G448" s="38">
        <f>SUM(G441:G447)</f>
        <v>29.806239999999999</v>
      </c>
      <c r="H448" s="32" t="s">
        <v>14</v>
      </c>
    </row>
    <row r="449" spans="1:8">
      <c r="A449" s="1"/>
      <c r="B449" s="2"/>
      <c r="C449" s="3"/>
      <c r="D449" s="1"/>
      <c r="E449" s="2"/>
      <c r="F449" s="3"/>
      <c r="G449" s="18"/>
      <c r="H449" s="1"/>
    </row>
    <row r="450" spans="1:8" ht="75" customHeight="1">
      <c r="A450" s="1" t="str">
        <f>Abstract!A37</f>
        <v>B12</v>
      </c>
      <c r="B450" s="236" t="str">
        <f>Abstract!B37</f>
        <v>Random rubble masonry with hard stone in superstructure above plinth level and upto floor five level, including leveling up with cement concrete 1:6:12 (1 cement : 6 coarse sand : 12 graded stone aggregate 20 mm nominal size) at window sills, ceiling level and the like. 
Cement mortar 1:6 (1 cement : 6 coarse sand)</v>
      </c>
      <c r="C450" s="237"/>
      <c r="D450" s="237"/>
      <c r="E450" s="237"/>
      <c r="F450" s="237"/>
      <c r="G450" s="237"/>
      <c r="H450" s="238"/>
    </row>
    <row r="451" spans="1:8">
      <c r="A451" s="1"/>
      <c r="B451" s="1"/>
      <c r="C451" s="1"/>
      <c r="D451" s="1"/>
      <c r="E451" s="1"/>
      <c r="F451" s="1"/>
      <c r="G451" s="1"/>
      <c r="H451" s="1"/>
    </row>
    <row r="452" spans="1:8">
      <c r="A452" s="1"/>
      <c r="B452" s="34" t="s">
        <v>117</v>
      </c>
      <c r="C452" s="1"/>
      <c r="D452" s="44">
        <v>5.2</v>
      </c>
      <c r="E452" s="44">
        <v>0.6</v>
      </c>
      <c r="F452" s="44">
        <v>1.5</v>
      </c>
      <c r="G452" s="44">
        <f>D452*E452*F452</f>
        <v>4.68</v>
      </c>
      <c r="H452" s="1" t="s">
        <v>11</v>
      </c>
    </row>
    <row r="453" spans="1:8">
      <c r="A453" s="1"/>
      <c r="B453" s="1"/>
      <c r="C453" s="1"/>
      <c r="D453" s="44"/>
      <c r="E453" s="44"/>
      <c r="F453" s="44"/>
      <c r="G453" s="44"/>
      <c r="H453" s="1"/>
    </row>
    <row r="454" spans="1:8" ht="28.5">
      <c r="A454" s="1"/>
      <c r="B454" s="35" t="s">
        <v>100</v>
      </c>
      <c r="C454" s="27"/>
      <c r="D454" s="3"/>
      <c r="E454" s="1"/>
      <c r="F454" s="3"/>
      <c r="G454" s="3">
        <v>0.32</v>
      </c>
      <c r="H454" s="1" t="s">
        <v>11</v>
      </c>
    </row>
    <row r="455" spans="1:8">
      <c r="A455" s="1"/>
      <c r="B455" s="35"/>
      <c r="C455" s="27"/>
      <c r="D455" s="3"/>
      <c r="E455" s="1"/>
      <c r="F455" s="3"/>
      <c r="G455" s="3"/>
      <c r="H455" s="1"/>
    </row>
    <row r="456" spans="1:8" ht="15">
      <c r="A456" s="1"/>
      <c r="B456" s="32" t="s">
        <v>101</v>
      </c>
      <c r="C456" s="36"/>
      <c r="D456" s="32"/>
      <c r="E456" s="32"/>
      <c r="F456" s="38"/>
      <c r="G456" s="37">
        <f>G452+G454</f>
        <v>5</v>
      </c>
      <c r="H456" s="32" t="s">
        <v>11</v>
      </c>
    </row>
    <row r="457" spans="1:8" ht="15">
      <c r="A457" s="1"/>
      <c r="B457" s="32"/>
      <c r="C457" s="36"/>
      <c r="D457" s="32"/>
      <c r="E457" s="32"/>
      <c r="F457" s="38"/>
      <c r="G457" s="37"/>
      <c r="H457" s="32"/>
    </row>
    <row r="458" spans="1:8" ht="76.5" customHeight="1">
      <c r="A458" s="1" t="str">
        <f>Abstract!A38</f>
        <v>B13</v>
      </c>
      <c r="B458" s="227" t="str">
        <f>Abstract!B38</f>
        <v>Providing and laying Vitrified floor tiles of size 4'x2' (thickness to be specified by the manufacturer) of 1st quality conforming to IS : 15622 as per sample approved, laid on 20 mm thick cement mortar 1:4 (1 Cement : 4 Coarse sand), Jointing with grey cement slurry @ 3.3 kg/sqm including pointing the joints with white cement and matching pigment etc., complete.</v>
      </c>
      <c r="C458" s="228"/>
      <c r="D458" s="228"/>
      <c r="E458" s="228"/>
      <c r="F458" s="228"/>
      <c r="G458" s="228"/>
      <c r="H458" s="229"/>
    </row>
    <row r="459" spans="1:8" ht="15">
      <c r="A459" s="1"/>
      <c r="B459" s="32"/>
      <c r="C459" s="36"/>
      <c r="D459" s="32"/>
      <c r="E459" s="32"/>
      <c r="F459" s="38"/>
      <c r="G459" s="37"/>
      <c r="H459" s="32"/>
    </row>
    <row r="460" spans="1:8" ht="15">
      <c r="A460" s="1"/>
      <c r="B460" s="33" t="s">
        <v>139</v>
      </c>
      <c r="C460" s="36"/>
      <c r="D460" s="32"/>
      <c r="E460" s="32"/>
      <c r="F460" s="38"/>
      <c r="G460" s="37"/>
      <c r="H460" s="32"/>
    </row>
    <row r="461" spans="1:8" ht="15">
      <c r="A461" s="1"/>
      <c r="B461" s="4" t="s">
        <v>154</v>
      </c>
      <c r="C461" s="33"/>
      <c r="D461" s="18">
        <v>4.96</v>
      </c>
      <c r="E461" s="18">
        <v>8.61</v>
      </c>
      <c r="F461" s="18"/>
      <c r="G461" s="18">
        <f>D461*E461</f>
        <v>42.705599999999997</v>
      </c>
      <c r="H461" s="1" t="s">
        <v>14</v>
      </c>
    </row>
    <row r="462" spans="1:8" ht="15">
      <c r="A462" s="1"/>
      <c r="B462" s="32"/>
      <c r="C462" s="36"/>
      <c r="D462" s="47"/>
      <c r="E462" s="47"/>
      <c r="F462" s="46"/>
      <c r="G462" s="44"/>
      <c r="H462" s="1"/>
    </row>
    <row r="463" spans="1:8" ht="15">
      <c r="A463" s="1"/>
      <c r="B463" s="63" t="s">
        <v>155</v>
      </c>
      <c r="C463" s="4"/>
      <c r="D463" s="4"/>
      <c r="E463" s="4"/>
      <c r="F463" s="4"/>
      <c r="G463" s="4"/>
      <c r="H463" s="4"/>
    </row>
    <row r="464" spans="1:8">
      <c r="A464" s="1"/>
      <c r="B464" s="86" t="s">
        <v>154</v>
      </c>
      <c r="C464" s="4"/>
      <c r="D464" s="4"/>
      <c r="E464" s="4"/>
      <c r="F464" s="4"/>
      <c r="G464" s="4"/>
      <c r="H464" s="4"/>
    </row>
    <row r="465" spans="1:10">
      <c r="A465" s="1"/>
      <c r="B465" s="58" t="s">
        <v>156</v>
      </c>
      <c r="C465" s="3"/>
      <c r="D465" s="18">
        <v>5</v>
      </c>
      <c r="E465" s="18">
        <v>4.6399999999999997</v>
      </c>
      <c r="F465" s="4"/>
      <c r="G465" s="18">
        <f>D465*E465</f>
        <v>23.2</v>
      </c>
      <c r="H465" s="18" t="s">
        <v>14</v>
      </c>
    </row>
    <row r="466" spans="1:10">
      <c r="A466" s="1"/>
      <c r="B466" s="58" t="s">
        <v>157</v>
      </c>
      <c r="C466" s="3"/>
      <c r="D466" s="18"/>
      <c r="E466" s="18"/>
      <c r="F466" s="4"/>
      <c r="G466" s="18"/>
      <c r="H466" s="18"/>
      <c r="I466" s="118"/>
    </row>
    <row r="467" spans="1:10">
      <c r="A467" s="1"/>
      <c r="B467" s="58" t="s">
        <v>158</v>
      </c>
      <c r="C467" s="3"/>
      <c r="D467" s="18">
        <v>3.3050000000000002</v>
      </c>
      <c r="E467" s="18">
        <v>3.19</v>
      </c>
      <c r="F467" s="4"/>
      <c r="G467" s="18">
        <f t="shared" ref="G467:G473" si="56">D467*E467</f>
        <v>10.542950000000001</v>
      </c>
      <c r="H467" s="18" t="s">
        <v>14</v>
      </c>
      <c r="I467" s="118"/>
    </row>
    <row r="468" spans="1:10">
      <c r="A468" s="1"/>
      <c r="B468" s="58" t="s">
        <v>159</v>
      </c>
      <c r="C468" s="3"/>
      <c r="D468" s="18">
        <v>3.3050000000000002</v>
      </c>
      <c r="E468" s="18">
        <v>3.2050000000000001</v>
      </c>
      <c r="F468" s="4"/>
      <c r="G468" s="18">
        <f t="shared" si="56"/>
        <v>10.592525</v>
      </c>
      <c r="H468" s="18" t="s">
        <v>14</v>
      </c>
      <c r="I468" s="118"/>
    </row>
    <row r="469" spans="1:10">
      <c r="A469" s="1"/>
      <c r="B469" s="58" t="s">
        <v>159</v>
      </c>
      <c r="C469" s="3"/>
      <c r="D469" s="18">
        <v>2.4950000000000001</v>
      </c>
      <c r="E469" s="18">
        <v>1.4850000000000001</v>
      </c>
      <c r="F469" s="4"/>
      <c r="G469" s="18">
        <f t="shared" ref="G469" si="57">D469*E469</f>
        <v>3.7050750000000003</v>
      </c>
      <c r="H469" s="18" t="s">
        <v>14</v>
      </c>
      <c r="J469" s="118"/>
    </row>
    <row r="470" spans="1:10">
      <c r="A470" s="1"/>
      <c r="B470" s="58" t="s">
        <v>160</v>
      </c>
      <c r="C470" s="3"/>
      <c r="D470" s="18"/>
      <c r="E470" s="18"/>
      <c r="F470" s="4"/>
      <c r="G470" s="18"/>
      <c r="H470" s="18"/>
      <c r="J470" s="118"/>
    </row>
    <row r="471" spans="1:10">
      <c r="A471" s="1"/>
      <c r="B471" s="58" t="s">
        <v>158</v>
      </c>
      <c r="C471" s="3"/>
      <c r="D471" s="18">
        <v>3.3050000000000002</v>
      </c>
      <c r="E471" s="18">
        <v>3.19</v>
      </c>
      <c r="F471" s="4"/>
      <c r="G471" s="18">
        <f t="shared" si="56"/>
        <v>10.542950000000001</v>
      </c>
      <c r="H471" s="18" t="s">
        <v>14</v>
      </c>
      <c r="J471" s="118"/>
    </row>
    <row r="472" spans="1:10" ht="15">
      <c r="A472" s="1"/>
      <c r="B472" s="58" t="s">
        <v>159</v>
      </c>
      <c r="C472" s="33"/>
      <c r="D472" s="18">
        <v>3.3050000000000002</v>
      </c>
      <c r="E472" s="18">
        <v>3.2050000000000001</v>
      </c>
      <c r="F472" s="4"/>
      <c r="G472" s="18">
        <f t="shared" si="56"/>
        <v>10.592525</v>
      </c>
      <c r="H472" s="18" t="s">
        <v>14</v>
      </c>
      <c r="J472" s="118"/>
    </row>
    <row r="473" spans="1:10" ht="15">
      <c r="A473" s="1"/>
      <c r="B473" s="58" t="s">
        <v>159</v>
      </c>
      <c r="C473" s="33"/>
      <c r="D473" s="18">
        <v>2.4950000000000001</v>
      </c>
      <c r="E473" s="18">
        <v>1.4850000000000001</v>
      </c>
      <c r="F473" s="4"/>
      <c r="G473" s="18">
        <f t="shared" si="56"/>
        <v>3.7050750000000003</v>
      </c>
      <c r="H473" s="18" t="s">
        <v>14</v>
      </c>
      <c r="J473" s="118"/>
    </row>
    <row r="474" spans="1:10" ht="15">
      <c r="A474" s="1"/>
      <c r="B474" s="85"/>
      <c r="C474" s="4"/>
      <c r="D474" s="4"/>
      <c r="E474" s="4"/>
      <c r="F474" s="4"/>
      <c r="G474" s="4"/>
      <c r="H474" s="4"/>
      <c r="J474" s="118"/>
    </row>
    <row r="475" spans="1:10" ht="15">
      <c r="A475" s="1"/>
      <c r="B475" s="33" t="s">
        <v>223</v>
      </c>
      <c r="C475" s="36"/>
      <c r="D475" s="44"/>
      <c r="E475" s="18"/>
      <c r="F475" s="46"/>
      <c r="G475" s="38">
        <f>SUM(G461:G474)</f>
        <v>115.58669999999998</v>
      </c>
      <c r="H475" s="38" t="s">
        <v>14</v>
      </c>
      <c r="J475" s="118"/>
    </row>
    <row r="476" spans="1:10" ht="15">
      <c r="A476" s="1"/>
      <c r="B476" s="32"/>
      <c r="C476" s="36"/>
      <c r="D476" s="32"/>
      <c r="E476" s="32"/>
      <c r="F476" s="38"/>
      <c r="G476" s="37"/>
      <c r="H476" s="32"/>
      <c r="J476" s="118"/>
    </row>
    <row r="477" spans="1:10" ht="28.5">
      <c r="A477" s="1"/>
      <c r="B477" s="35" t="s">
        <v>100</v>
      </c>
      <c r="C477" s="27"/>
      <c r="D477" s="3"/>
      <c r="E477" s="1"/>
      <c r="F477" s="3"/>
      <c r="G477" s="3">
        <v>134.41</v>
      </c>
      <c r="H477" s="1" t="s">
        <v>14</v>
      </c>
      <c r="J477" s="118"/>
    </row>
    <row r="478" spans="1:10">
      <c r="A478" s="1"/>
      <c r="B478" s="1"/>
      <c r="C478" s="27"/>
      <c r="D478" s="3"/>
      <c r="E478" s="3"/>
      <c r="F478" s="3"/>
      <c r="G478" s="3"/>
      <c r="H478" s="1"/>
      <c r="I478" s="118"/>
      <c r="J478" s="118"/>
    </row>
    <row r="479" spans="1:10" ht="15">
      <c r="A479" s="1"/>
      <c r="B479" s="32" t="s">
        <v>101</v>
      </c>
      <c r="C479" s="36"/>
      <c r="D479" s="32"/>
      <c r="E479" s="32"/>
      <c r="F479" s="37"/>
      <c r="G479" s="37">
        <f>SUM(G475:G478)</f>
        <v>249.99669999999998</v>
      </c>
      <c r="H479" s="32" t="s">
        <v>14</v>
      </c>
      <c r="J479" s="118"/>
    </row>
    <row r="480" spans="1:10" ht="15">
      <c r="A480" s="1"/>
      <c r="B480" s="32"/>
      <c r="C480" s="36"/>
      <c r="D480" s="32"/>
      <c r="E480" s="32"/>
      <c r="F480" s="37"/>
      <c r="G480" s="37"/>
      <c r="H480" s="32"/>
      <c r="J480" s="118"/>
    </row>
    <row r="481" spans="1:10" ht="66.75" customHeight="1">
      <c r="A481" s="1" t="str">
        <f>Abstract!A39</f>
        <v>B14</v>
      </c>
      <c r="B481" s="227" t="str">
        <f>Abstract!B39</f>
        <v>Providing and laying Vitrified mosaic wall tiles of size 450x300mm (thickness to be specified by the manufacturer) of 1st quality conforming to IS : 15622 as per sample approved, laid on 20 mm thick cement mortar 1:4 (1 Cement : 4 Coarse sand), Jointing with grey cement slurry @ 3.3 kg/sqm including pointing the joints with white cement and matching pigment etc., complete.</v>
      </c>
      <c r="C481" s="228"/>
      <c r="D481" s="228"/>
      <c r="E481" s="228"/>
      <c r="F481" s="228"/>
      <c r="G481" s="228"/>
      <c r="H481" s="229"/>
      <c r="J481" s="118"/>
    </row>
    <row r="482" spans="1:10" ht="15">
      <c r="A482" s="1"/>
      <c r="B482" s="32"/>
      <c r="C482" s="36"/>
      <c r="D482" s="32"/>
      <c r="E482" s="32"/>
      <c r="F482" s="37"/>
      <c r="G482" s="37"/>
      <c r="H482" s="32"/>
      <c r="J482" s="118"/>
    </row>
    <row r="483" spans="1:10" ht="15">
      <c r="A483" s="1"/>
      <c r="B483" s="33" t="s">
        <v>139</v>
      </c>
      <c r="C483" s="36"/>
      <c r="D483" s="32"/>
      <c r="E483" s="32"/>
      <c r="F483" s="37"/>
      <c r="G483" s="37"/>
      <c r="H483" s="32"/>
      <c r="J483" s="118"/>
    </row>
    <row r="484" spans="1:10" ht="15">
      <c r="A484" s="1"/>
      <c r="B484" s="34" t="s">
        <v>137</v>
      </c>
      <c r="C484" s="36"/>
      <c r="D484" s="47"/>
      <c r="E484" s="47"/>
      <c r="F484" s="46"/>
      <c r="G484" s="44"/>
      <c r="H484" s="1"/>
      <c r="J484" s="118"/>
    </row>
    <row r="485" spans="1:10">
      <c r="A485" s="1"/>
      <c r="B485" s="4" t="s">
        <v>139</v>
      </c>
      <c r="C485" s="18"/>
      <c r="D485" s="18"/>
      <c r="E485" s="18"/>
      <c r="F485" s="18"/>
      <c r="G485" s="18"/>
      <c r="H485" s="18"/>
      <c r="J485" s="118"/>
    </row>
    <row r="486" spans="1:10">
      <c r="A486" s="1"/>
      <c r="B486" s="2" t="s">
        <v>102</v>
      </c>
      <c r="C486" s="18"/>
      <c r="D486" s="18">
        <v>4.96</v>
      </c>
      <c r="E486" s="18">
        <v>3.01</v>
      </c>
      <c r="F486" s="18"/>
      <c r="G486" s="18">
        <f>D486*E486</f>
        <v>14.929599999999999</v>
      </c>
      <c r="H486" s="18" t="s">
        <v>14</v>
      </c>
      <c r="J486" s="118"/>
    </row>
    <row r="487" spans="1:10">
      <c r="A487" s="1"/>
      <c r="B487" s="2" t="s">
        <v>103</v>
      </c>
      <c r="C487" s="18">
        <v>2</v>
      </c>
      <c r="D487" s="18">
        <v>8.61</v>
      </c>
      <c r="E487" s="18">
        <v>2.4</v>
      </c>
      <c r="F487" s="18"/>
      <c r="G487" s="18">
        <f t="shared" ref="G487:G488" si="58">D487*E487*C487</f>
        <v>41.327999999999996</v>
      </c>
      <c r="H487" s="18" t="s">
        <v>14</v>
      </c>
    </row>
    <row r="488" spans="1:10">
      <c r="A488" s="1"/>
      <c r="B488" s="2" t="s">
        <v>104</v>
      </c>
      <c r="C488" s="18">
        <v>2</v>
      </c>
      <c r="D488" s="3">
        <v>0.95</v>
      </c>
      <c r="E488" s="18">
        <v>2.4</v>
      </c>
      <c r="F488" s="18"/>
      <c r="G488" s="18">
        <f t="shared" si="58"/>
        <v>4.5599999999999996</v>
      </c>
      <c r="H488" s="18" t="s">
        <v>14</v>
      </c>
      <c r="J488" s="118"/>
    </row>
    <row r="489" spans="1:10">
      <c r="A489" s="1"/>
      <c r="B489" s="4"/>
      <c r="C489" s="18"/>
      <c r="D489" s="18"/>
      <c r="E489" s="18"/>
      <c r="F489" s="18"/>
      <c r="G489" s="18"/>
      <c r="H489" s="18"/>
      <c r="J489" s="118"/>
    </row>
    <row r="490" spans="1:10" ht="15">
      <c r="A490" s="1"/>
      <c r="B490" s="63" t="s">
        <v>155</v>
      </c>
      <c r="C490" s="4"/>
      <c r="D490" s="4"/>
      <c r="E490" s="4"/>
      <c r="F490" s="4"/>
      <c r="G490" s="4"/>
      <c r="H490" s="4"/>
      <c r="J490" s="118"/>
    </row>
    <row r="491" spans="1:10">
      <c r="A491" s="1"/>
      <c r="B491" s="86" t="s">
        <v>137</v>
      </c>
      <c r="C491" s="4"/>
      <c r="D491" s="4"/>
      <c r="E491" s="4"/>
      <c r="F491" s="4"/>
      <c r="G491" s="4"/>
      <c r="H491" s="4"/>
      <c r="J491" s="118"/>
    </row>
    <row r="492" spans="1:10">
      <c r="A492" s="1"/>
      <c r="B492" s="58" t="s">
        <v>156</v>
      </c>
      <c r="C492" s="4"/>
      <c r="D492" s="4"/>
      <c r="E492" s="4"/>
      <c r="F492" s="4"/>
      <c r="G492" s="4"/>
      <c r="H492" s="4"/>
      <c r="J492" s="118"/>
    </row>
    <row r="493" spans="1:10">
      <c r="A493" s="1"/>
      <c r="B493" s="2" t="s">
        <v>102</v>
      </c>
      <c r="C493" s="18"/>
      <c r="D493" s="18">
        <v>3.29</v>
      </c>
      <c r="E493" s="18">
        <v>0.7</v>
      </c>
      <c r="F493" s="4"/>
      <c r="G493" s="18">
        <f>D493*E493</f>
        <v>2.3029999999999999</v>
      </c>
      <c r="H493" s="18" t="s">
        <v>14</v>
      </c>
    </row>
    <row r="494" spans="1:10">
      <c r="A494" s="1"/>
      <c r="B494" s="2" t="s">
        <v>103</v>
      </c>
      <c r="C494" s="18"/>
      <c r="D494" s="18">
        <v>3.63</v>
      </c>
      <c r="E494" s="18">
        <v>0.7</v>
      </c>
      <c r="F494" s="4"/>
      <c r="G494" s="18"/>
      <c r="H494" s="18"/>
    </row>
    <row r="495" spans="1:10">
      <c r="A495" s="1"/>
      <c r="B495" s="2" t="s">
        <v>104</v>
      </c>
      <c r="C495" s="18"/>
      <c r="D495" s="18">
        <v>2.0150000000000001</v>
      </c>
      <c r="E495" s="18">
        <v>0.7</v>
      </c>
      <c r="F495" s="4"/>
      <c r="G495" s="18">
        <f t="shared" ref="G495" si="59">D495*E495</f>
        <v>1.4105000000000001</v>
      </c>
      <c r="H495" s="18" t="s">
        <v>14</v>
      </c>
    </row>
    <row r="496" spans="1:10">
      <c r="A496" s="1"/>
      <c r="B496" s="58"/>
      <c r="C496" s="4"/>
      <c r="D496" s="4"/>
      <c r="E496" s="4"/>
      <c r="F496" s="4"/>
      <c r="G496" s="18"/>
      <c r="H496" s="18"/>
    </row>
    <row r="497" spans="1:8">
      <c r="A497" s="1"/>
      <c r="B497" s="58" t="s">
        <v>157</v>
      </c>
      <c r="C497" s="4"/>
      <c r="D497" s="4"/>
      <c r="E497" s="4"/>
      <c r="F497" s="4"/>
      <c r="G497" s="18"/>
      <c r="H497" s="18"/>
    </row>
    <row r="498" spans="1:8">
      <c r="A498" s="1"/>
      <c r="B498" s="58" t="s">
        <v>164</v>
      </c>
      <c r="C498" s="4"/>
      <c r="D498" s="4"/>
      <c r="E498" s="4"/>
      <c r="F498" s="4"/>
      <c r="G498" s="4"/>
      <c r="H498" s="4"/>
    </row>
    <row r="499" spans="1:8">
      <c r="A499" s="1"/>
      <c r="B499" s="2" t="s">
        <v>102</v>
      </c>
      <c r="C499" s="4"/>
      <c r="D499" s="18">
        <v>2.83</v>
      </c>
      <c r="E499" s="18">
        <v>0.7</v>
      </c>
      <c r="F499" s="4"/>
      <c r="G499" s="18">
        <f>D499*E499</f>
        <v>1.9809999999999999</v>
      </c>
      <c r="H499" s="18" t="s">
        <v>14</v>
      </c>
    </row>
    <row r="500" spans="1:8">
      <c r="A500" s="1"/>
      <c r="B500" s="58"/>
      <c r="C500" s="4"/>
      <c r="D500" s="4"/>
      <c r="E500" s="4"/>
      <c r="F500" s="4"/>
      <c r="G500" s="4"/>
      <c r="H500" s="4"/>
    </row>
    <row r="501" spans="1:8">
      <c r="A501" s="1"/>
      <c r="B501" s="58" t="s">
        <v>159</v>
      </c>
      <c r="C501" s="4"/>
      <c r="D501" s="4"/>
      <c r="E501" s="4"/>
      <c r="F501" s="4"/>
      <c r="G501" s="4"/>
      <c r="H501" s="4"/>
    </row>
    <row r="502" spans="1:8">
      <c r="A502" s="1"/>
      <c r="B502" s="2" t="s">
        <v>102</v>
      </c>
      <c r="C502" s="18"/>
      <c r="D502" s="18">
        <v>2.27</v>
      </c>
      <c r="E502" s="18">
        <v>0.7</v>
      </c>
      <c r="F502" s="4"/>
      <c r="G502" s="18">
        <f>D502*E502</f>
        <v>1.589</v>
      </c>
      <c r="H502" s="18" t="s">
        <v>14</v>
      </c>
    </row>
    <row r="503" spans="1:8">
      <c r="A503" s="1"/>
      <c r="B503" s="2" t="s">
        <v>103</v>
      </c>
      <c r="C503" s="18"/>
      <c r="D503" s="18">
        <v>2.25</v>
      </c>
      <c r="E503" s="18">
        <v>0.7</v>
      </c>
      <c r="F503" s="4"/>
      <c r="G503" s="18">
        <f t="shared" ref="G503" si="60">D503*E503</f>
        <v>1.575</v>
      </c>
      <c r="H503" s="18" t="s">
        <v>14</v>
      </c>
    </row>
    <row r="504" spans="1:8">
      <c r="A504" s="1"/>
      <c r="B504" s="2" t="s">
        <v>104</v>
      </c>
      <c r="C504" s="18"/>
      <c r="D504" s="18">
        <v>2.0249999999999999</v>
      </c>
      <c r="E504" s="18">
        <v>0.7</v>
      </c>
      <c r="F504" s="4"/>
      <c r="G504" s="18">
        <f t="shared" ref="G504" si="61">D504*E504</f>
        <v>1.4174999999999998</v>
      </c>
      <c r="H504" s="18" t="s">
        <v>14</v>
      </c>
    </row>
    <row r="505" spans="1:8">
      <c r="A505" s="1"/>
      <c r="B505" s="58"/>
      <c r="C505" s="4"/>
      <c r="D505" s="4"/>
      <c r="E505" s="4"/>
      <c r="F505" s="4"/>
      <c r="G505" s="18"/>
      <c r="H505" s="18"/>
    </row>
    <row r="506" spans="1:8">
      <c r="A506" s="1"/>
      <c r="B506" s="58" t="s">
        <v>159</v>
      </c>
      <c r="C506" s="18"/>
      <c r="D506" s="18"/>
      <c r="E506" s="18"/>
      <c r="F506" s="4"/>
      <c r="G506" s="18"/>
      <c r="H506" s="18"/>
    </row>
    <row r="507" spans="1:8">
      <c r="A507" s="1"/>
      <c r="B507" s="80" t="s">
        <v>102</v>
      </c>
      <c r="C507" s="18"/>
      <c r="D507" s="18">
        <v>2.4950000000000001</v>
      </c>
      <c r="E507" s="18">
        <v>0.7</v>
      </c>
      <c r="F507" s="4"/>
      <c r="G507" s="18">
        <f>D507*E507</f>
        <v>1.7464999999999999</v>
      </c>
      <c r="H507" s="18" t="s">
        <v>14</v>
      </c>
    </row>
    <row r="508" spans="1:8">
      <c r="A508" s="1"/>
      <c r="B508" s="80"/>
      <c r="C508" s="18"/>
      <c r="D508" s="18"/>
      <c r="E508" s="18"/>
      <c r="F508" s="4"/>
      <c r="G508" s="18"/>
      <c r="H508" s="18"/>
    </row>
    <row r="509" spans="1:8">
      <c r="A509" s="1"/>
      <c r="B509" s="58" t="s">
        <v>160</v>
      </c>
      <c r="C509" s="4"/>
      <c r="D509" s="4"/>
      <c r="E509" s="4"/>
      <c r="F509" s="4"/>
      <c r="G509" s="18"/>
      <c r="H509" s="18"/>
    </row>
    <row r="510" spans="1:8">
      <c r="A510" s="1"/>
      <c r="B510" s="58" t="s">
        <v>164</v>
      </c>
      <c r="C510" s="4"/>
      <c r="D510" s="4"/>
      <c r="E510" s="4"/>
      <c r="F510" s="4"/>
      <c r="G510" s="18"/>
      <c r="H510" s="18"/>
    </row>
    <row r="511" spans="1:8">
      <c r="A511" s="1"/>
      <c r="B511" s="2" t="s">
        <v>102</v>
      </c>
      <c r="C511" s="4"/>
      <c r="D511" s="18">
        <v>2.83</v>
      </c>
      <c r="E511" s="18">
        <v>0.7</v>
      </c>
      <c r="F511" s="4"/>
      <c r="G511" s="18">
        <f>D511*E511</f>
        <v>1.9809999999999999</v>
      </c>
      <c r="H511" s="18" t="s">
        <v>14</v>
      </c>
    </row>
    <row r="512" spans="1:8">
      <c r="A512" s="1"/>
      <c r="B512" s="58"/>
      <c r="C512" s="4"/>
      <c r="D512" s="4"/>
      <c r="E512" s="4"/>
      <c r="F512" s="4"/>
      <c r="G512" s="18"/>
      <c r="H512" s="18"/>
    </row>
    <row r="513" spans="1:10">
      <c r="A513" s="1"/>
      <c r="B513" s="58" t="s">
        <v>159</v>
      </c>
      <c r="C513" s="4"/>
      <c r="D513" s="4"/>
      <c r="E513" s="4"/>
      <c r="F513" s="4"/>
      <c r="G513" s="18"/>
      <c r="H513" s="18"/>
    </row>
    <row r="514" spans="1:10">
      <c r="A514" s="1"/>
      <c r="B514" s="2" t="s">
        <v>102</v>
      </c>
      <c r="C514" s="18"/>
      <c r="D514" s="18">
        <v>2.27</v>
      </c>
      <c r="E514" s="18">
        <v>0.7</v>
      </c>
      <c r="F514" s="4"/>
      <c r="G514" s="18">
        <f>D514*E514</f>
        <v>1.589</v>
      </c>
      <c r="H514" s="18" t="s">
        <v>14</v>
      </c>
    </row>
    <row r="515" spans="1:10">
      <c r="A515" s="1"/>
      <c r="B515" s="2" t="s">
        <v>103</v>
      </c>
      <c r="C515" s="18"/>
      <c r="D515" s="18">
        <v>2.25</v>
      </c>
      <c r="E515" s="18">
        <v>0.7</v>
      </c>
      <c r="F515" s="4"/>
      <c r="G515" s="18">
        <f t="shared" ref="G515:G516" si="62">D515*E515</f>
        <v>1.575</v>
      </c>
      <c r="H515" s="18" t="s">
        <v>14</v>
      </c>
    </row>
    <row r="516" spans="1:10">
      <c r="A516" s="1"/>
      <c r="B516" s="2" t="s">
        <v>104</v>
      </c>
      <c r="C516" s="18"/>
      <c r="D516" s="18">
        <v>2.0249999999999999</v>
      </c>
      <c r="E516" s="18">
        <v>0.7</v>
      </c>
      <c r="F516" s="4"/>
      <c r="G516" s="18">
        <f t="shared" si="62"/>
        <v>1.4174999999999998</v>
      </c>
      <c r="H516" s="18" t="s">
        <v>14</v>
      </c>
    </row>
    <row r="517" spans="1:10">
      <c r="A517" s="1"/>
      <c r="B517" s="58"/>
      <c r="C517" s="4"/>
      <c r="D517" s="4"/>
      <c r="E517" s="4"/>
      <c r="F517" s="4"/>
      <c r="G517" s="18"/>
      <c r="H517" s="18"/>
    </row>
    <row r="518" spans="1:10">
      <c r="A518" s="1"/>
      <c r="B518" s="58" t="s">
        <v>159</v>
      </c>
      <c r="C518" s="18"/>
      <c r="D518" s="18"/>
      <c r="E518" s="18"/>
      <c r="F518" s="4"/>
      <c r="G518" s="18"/>
      <c r="H518" s="18"/>
    </row>
    <row r="519" spans="1:10">
      <c r="A519" s="1"/>
      <c r="B519" s="80" t="s">
        <v>102</v>
      </c>
      <c r="C519" s="18">
        <v>2</v>
      </c>
      <c r="D519" s="18">
        <v>2.19</v>
      </c>
      <c r="E519" s="18">
        <v>0.7</v>
      </c>
      <c r="F519" s="4"/>
      <c r="G519" s="18"/>
      <c r="H519" s="18"/>
    </row>
    <row r="520" spans="1:10">
      <c r="A520" s="1"/>
      <c r="B520" s="4"/>
      <c r="C520" s="4"/>
      <c r="D520" s="18"/>
      <c r="E520" s="18"/>
      <c r="F520" s="4"/>
      <c r="G520" s="18"/>
      <c r="H520" s="18"/>
    </row>
    <row r="521" spans="1:10" ht="15">
      <c r="A521" s="1"/>
      <c r="B521" s="63" t="s">
        <v>107</v>
      </c>
      <c r="C521" s="18"/>
      <c r="D521" s="18"/>
      <c r="E521" s="2"/>
      <c r="F521" s="18"/>
      <c r="G521" s="38">
        <f>SUM(G482:G520)</f>
        <v>79.402599999999993</v>
      </c>
      <c r="H521" s="38" t="s">
        <v>14</v>
      </c>
      <c r="J521" s="118"/>
    </row>
    <row r="522" spans="1:10">
      <c r="A522" s="1"/>
      <c r="B522" s="4"/>
      <c r="C522" s="18"/>
      <c r="D522" s="18"/>
      <c r="E522" s="4"/>
      <c r="F522" s="18"/>
      <c r="G522" s="18"/>
      <c r="H522" s="18"/>
      <c r="J522" s="118"/>
    </row>
    <row r="523" spans="1:10" ht="15">
      <c r="A523" s="1"/>
      <c r="B523" s="31" t="s">
        <v>122</v>
      </c>
      <c r="C523" s="18"/>
      <c r="D523" s="18"/>
      <c r="E523" s="4"/>
      <c r="F523" s="18"/>
      <c r="G523" s="18"/>
      <c r="H523" s="18"/>
      <c r="J523" s="118"/>
    </row>
    <row r="524" spans="1:10" ht="15">
      <c r="A524" s="1"/>
      <c r="B524" s="36"/>
      <c r="C524" s="18"/>
      <c r="D524" s="18"/>
      <c r="E524" s="4"/>
      <c r="F524" s="18"/>
      <c r="G524" s="18"/>
      <c r="H524" s="18"/>
      <c r="J524" s="118"/>
    </row>
    <row r="525" spans="1:10" ht="15">
      <c r="A525" s="1"/>
      <c r="B525" s="33" t="s">
        <v>139</v>
      </c>
      <c r="C525" s="18"/>
      <c r="D525" s="18"/>
      <c r="E525" s="4"/>
      <c r="F525" s="18"/>
      <c r="G525" s="18"/>
      <c r="H525" s="18"/>
      <c r="J525" s="118"/>
    </row>
    <row r="526" spans="1:10">
      <c r="A526" s="1"/>
      <c r="B526" s="4" t="s">
        <v>109</v>
      </c>
      <c r="C526" s="18">
        <v>1</v>
      </c>
      <c r="D526" s="18">
        <v>0.99</v>
      </c>
      <c r="E526" s="18">
        <v>1.94</v>
      </c>
      <c r="F526" s="18"/>
      <c r="G526" s="18">
        <f t="shared" ref="G526:G527" si="63">(C526*D526*E526)</f>
        <v>1.9205999999999999</v>
      </c>
      <c r="H526" s="18" t="s">
        <v>14</v>
      </c>
      <c r="J526" s="118"/>
    </row>
    <row r="527" spans="1:10">
      <c r="A527" s="1"/>
      <c r="B527" s="4" t="s">
        <v>110</v>
      </c>
      <c r="C527" s="18">
        <v>10</v>
      </c>
      <c r="D527" s="18">
        <v>0.872</v>
      </c>
      <c r="E527" s="18">
        <v>0.41</v>
      </c>
      <c r="F527" s="18"/>
      <c r="G527" s="18">
        <f t="shared" si="63"/>
        <v>3.5752000000000002</v>
      </c>
      <c r="H527" s="18" t="s">
        <v>14</v>
      </c>
      <c r="J527" s="118"/>
    </row>
    <row r="528" spans="1:10">
      <c r="A528" s="1"/>
      <c r="B528" s="4"/>
      <c r="C528" s="18"/>
      <c r="D528" s="18"/>
      <c r="E528" s="18"/>
      <c r="F528" s="18"/>
      <c r="G528" s="18"/>
      <c r="H528" s="18"/>
      <c r="J528" s="118"/>
    </row>
    <row r="529" spans="1:10" ht="15">
      <c r="A529" s="1"/>
      <c r="B529" s="62" t="s">
        <v>155</v>
      </c>
      <c r="C529" s="70"/>
      <c r="D529" s="18"/>
      <c r="E529" s="18"/>
      <c r="F529" s="18"/>
      <c r="G529" s="18"/>
      <c r="H529" s="18"/>
      <c r="J529" s="118"/>
    </row>
    <row r="530" spans="1:10">
      <c r="A530" s="1"/>
      <c r="B530" s="4" t="s">
        <v>109</v>
      </c>
      <c r="C530" s="18">
        <v>1</v>
      </c>
      <c r="D530" s="18">
        <v>1.05</v>
      </c>
      <c r="E530" s="18">
        <v>2.1</v>
      </c>
      <c r="F530" s="18"/>
      <c r="G530" s="18">
        <f t="shared" ref="G530:G536" si="64">(C530*D530*E530)</f>
        <v>2.2050000000000001</v>
      </c>
      <c r="H530" s="18" t="s">
        <v>14</v>
      </c>
      <c r="J530" s="118"/>
    </row>
    <row r="531" spans="1:10">
      <c r="A531" s="1"/>
      <c r="B531" s="4" t="s">
        <v>152</v>
      </c>
      <c r="C531" s="18">
        <v>3</v>
      </c>
      <c r="D531" s="18">
        <v>0.75</v>
      </c>
      <c r="E531" s="18">
        <v>2.1</v>
      </c>
      <c r="F531" s="18"/>
      <c r="G531" s="18">
        <f t="shared" si="64"/>
        <v>4.7250000000000005</v>
      </c>
      <c r="H531" s="18" t="s">
        <v>14</v>
      </c>
      <c r="J531" s="118"/>
    </row>
    <row r="532" spans="1:10">
      <c r="A532" s="1"/>
      <c r="B532" s="4" t="s">
        <v>153</v>
      </c>
      <c r="C532" s="18">
        <v>4</v>
      </c>
      <c r="D532" s="18">
        <v>0.75</v>
      </c>
      <c r="E532" s="18">
        <v>2.1</v>
      </c>
      <c r="F532" s="18"/>
      <c r="G532" s="18">
        <f t="shared" si="64"/>
        <v>6.3000000000000007</v>
      </c>
      <c r="H532" s="18" t="s">
        <v>14</v>
      </c>
      <c r="J532" s="118"/>
    </row>
    <row r="533" spans="1:10">
      <c r="A533" s="1"/>
      <c r="B533" s="4" t="s">
        <v>110</v>
      </c>
      <c r="C533" s="18">
        <v>3</v>
      </c>
      <c r="D533" s="18">
        <v>0.45</v>
      </c>
      <c r="E533" s="18">
        <v>1.4</v>
      </c>
      <c r="F533" s="18"/>
      <c r="G533" s="18">
        <f t="shared" si="64"/>
        <v>1.89</v>
      </c>
      <c r="H533" s="18" t="s">
        <v>14</v>
      </c>
      <c r="J533" s="118"/>
    </row>
    <row r="534" spans="1:10">
      <c r="A534" s="1"/>
      <c r="B534" s="4" t="s">
        <v>161</v>
      </c>
      <c r="C534" s="18">
        <v>4</v>
      </c>
      <c r="D534" s="18">
        <v>0.9</v>
      </c>
      <c r="E534" s="18">
        <v>0.5</v>
      </c>
      <c r="F534" s="18"/>
      <c r="G534" s="18">
        <f t="shared" si="64"/>
        <v>1.8</v>
      </c>
      <c r="H534" s="18" t="s">
        <v>14</v>
      </c>
    </row>
    <row r="535" spans="1:10">
      <c r="A535" s="1"/>
      <c r="B535" s="4" t="s">
        <v>162</v>
      </c>
      <c r="C535" s="18">
        <v>6</v>
      </c>
      <c r="D535" s="18">
        <v>0.9</v>
      </c>
      <c r="E535" s="18">
        <v>0.8</v>
      </c>
      <c r="F535" s="18"/>
      <c r="G535" s="18">
        <f t="shared" si="64"/>
        <v>4.32</v>
      </c>
      <c r="H535" s="18" t="s">
        <v>14</v>
      </c>
      <c r="J535" s="118"/>
    </row>
    <row r="536" spans="1:10">
      <c r="A536" s="1"/>
      <c r="B536" s="4" t="s">
        <v>163</v>
      </c>
      <c r="C536" s="18">
        <v>2</v>
      </c>
      <c r="D536" s="18">
        <v>0.9</v>
      </c>
      <c r="E536" s="18">
        <v>0.8</v>
      </c>
      <c r="F536" s="18"/>
      <c r="G536" s="18">
        <f t="shared" si="64"/>
        <v>1.4400000000000002</v>
      </c>
      <c r="H536" s="18" t="s">
        <v>14</v>
      </c>
      <c r="J536" s="118"/>
    </row>
    <row r="537" spans="1:10" ht="15">
      <c r="A537" s="1"/>
      <c r="B537" s="33"/>
      <c r="C537" s="18"/>
      <c r="D537" s="18"/>
      <c r="E537" s="18"/>
      <c r="F537" s="18"/>
      <c r="G537" s="18"/>
      <c r="H537" s="18"/>
      <c r="J537" s="118"/>
    </row>
    <row r="538" spans="1:10" ht="15">
      <c r="A538" s="1"/>
      <c r="B538" s="33" t="s">
        <v>112</v>
      </c>
      <c r="C538" s="18"/>
      <c r="D538" s="18"/>
      <c r="E538" s="18"/>
      <c r="F538" s="18"/>
      <c r="G538" s="38">
        <f>SUM(G526:G537)</f>
        <v>28.175800000000002</v>
      </c>
      <c r="H538" s="38" t="s">
        <v>14</v>
      </c>
    </row>
    <row r="539" spans="1:10" ht="15">
      <c r="A539" s="1"/>
      <c r="B539" s="4"/>
      <c r="C539" s="36"/>
      <c r="D539" s="44"/>
      <c r="E539" s="18"/>
      <c r="F539" s="46"/>
      <c r="G539" s="18"/>
      <c r="H539" s="1"/>
      <c r="J539" s="118"/>
    </row>
    <row r="540" spans="1:10" ht="15">
      <c r="A540" s="1"/>
      <c r="B540" s="33" t="s">
        <v>138</v>
      </c>
      <c r="C540" s="36"/>
      <c r="D540" s="44"/>
      <c r="E540" s="18"/>
      <c r="F540" s="46"/>
      <c r="G540" s="38">
        <f>G521-G538</f>
        <v>51.22679999999999</v>
      </c>
      <c r="H540" s="38" t="s">
        <v>14</v>
      </c>
      <c r="J540" s="118"/>
    </row>
    <row r="541" spans="1:10" ht="15">
      <c r="A541" s="1"/>
      <c r="B541" s="32"/>
      <c r="C541" s="36"/>
      <c r="D541" s="32"/>
      <c r="E541" s="32"/>
      <c r="F541" s="38"/>
      <c r="G541" s="37"/>
      <c r="H541" s="32"/>
      <c r="J541" s="118"/>
    </row>
    <row r="542" spans="1:10" ht="28.5">
      <c r="A542" s="1"/>
      <c r="B542" s="35" t="s">
        <v>100</v>
      </c>
      <c r="C542" s="27"/>
      <c r="D542" s="3"/>
      <c r="E542" s="1"/>
      <c r="F542" s="3"/>
      <c r="G542" s="3">
        <v>133.77000000000001</v>
      </c>
      <c r="H542" s="1" t="s">
        <v>14</v>
      </c>
      <c r="J542" s="118"/>
    </row>
    <row r="543" spans="1:10" ht="15">
      <c r="A543" s="1"/>
      <c r="B543" s="32"/>
      <c r="C543" s="36"/>
      <c r="D543" s="32"/>
      <c r="E543" s="32"/>
      <c r="F543" s="37"/>
      <c r="G543" s="37"/>
      <c r="H543" s="32"/>
      <c r="J543" s="118"/>
    </row>
    <row r="544" spans="1:10" ht="15">
      <c r="A544" s="1"/>
      <c r="B544" s="32" t="s">
        <v>101</v>
      </c>
      <c r="C544" s="36"/>
      <c r="D544" s="37"/>
      <c r="E544" s="37"/>
      <c r="F544" s="37"/>
      <c r="G544" s="37">
        <f>SUM(G540:G543)</f>
        <v>184.99680000000001</v>
      </c>
      <c r="H544" s="32" t="s">
        <v>14</v>
      </c>
    </row>
    <row r="545" spans="1:10" ht="15">
      <c r="A545" s="1"/>
      <c r="B545" s="32"/>
      <c r="C545" s="36"/>
      <c r="D545" s="32"/>
      <c r="E545" s="32"/>
      <c r="F545" s="37"/>
      <c r="G545" s="37"/>
      <c r="H545" s="32"/>
      <c r="J545" s="118"/>
    </row>
    <row r="546" spans="1:10" ht="59.25" customHeight="1">
      <c r="A546" s="1" t="str">
        <f>Abstract!A40</f>
        <v>B15</v>
      </c>
      <c r="B546" s="227" t="str">
        <f>Abstract!B40</f>
        <v>Providing and laying Vitrified wall tiles of size 4'x2' (thickness to be specified by the manufacturer) of 1st quality conforming to IS : 15622 as per sample approved, laid on 20 mm thick cement mortar 1:4 (1 Cement : 4 Coarse sand), Jointing with grey cement slurry @ 3.3 kg/sqm including pointing the joints with white cement and matching pigment etc., complete.</v>
      </c>
      <c r="C546" s="228"/>
      <c r="D546" s="228"/>
      <c r="E546" s="228"/>
      <c r="F546" s="228"/>
      <c r="G546" s="228"/>
      <c r="H546" s="229"/>
      <c r="J546" s="118"/>
    </row>
    <row r="547" spans="1:10" ht="15">
      <c r="A547" s="1"/>
      <c r="B547" s="32"/>
      <c r="C547" s="36"/>
      <c r="D547" s="32"/>
      <c r="E547" s="32"/>
      <c r="F547" s="37"/>
      <c r="G547" s="37"/>
      <c r="H547" s="32"/>
      <c r="J547" s="118"/>
    </row>
    <row r="548" spans="1:10" ht="15">
      <c r="A548" s="1"/>
      <c r="B548" s="33" t="s">
        <v>139</v>
      </c>
      <c r="C548" s="36"/>
      <c r="D548" s="32"/>
      <c r="E548" s="32"/>
      <c r="F548" s="37"/>
      <c r="G548" s="37"/>
      <c r="H548" s="32"/>
      <c r="J548" s="118"/>
    </row>
    <row r="549" spans="1:10" ht="15">
      <c r="A549" s="1"/>
      <c r="B549" s="34" t="s">
        <v>137</v>
      </c>
      <c r="C549" s="36"/>
      <c r="D549" s="47"/>
      <c r="E549" s="47"/>
      <c r="F549" s="46"/>
      <c r="G549" s="44"/>
      <c r="H549" s="1"/>
    </row>
    <row r="550" spans="1:10">
      <c r="A550" s="1"/>
      <c r="B550" s="4" t="s">
        <v>139</v>
      </c>
      <c r="C550" s="18"/>
      <c r="D550" s="18"/>
      <c r="E550" s="18"/>
      <c r="F550" s="18"/>
      <c r="G550" s="18"/>
      <c r="H550" s="18"/>
      <c r="J550" s="118"/>
    </row>
    <row r="551" spans="1:10">
      <c r="A551" s="1"/>
      <c r="B551" s="2" t="s">
        <v>102</v>
      </c>
      <c r="C551" s="18">
        <v>2</v>
      </c>
      <c r="D551" s="3">
        <v>6.12</v>
      </c>
      <c r="E551" s="18">
        <v>2.4</v>
      </c>
      <c r="F551" s="18"/>
      <c r="G551" s="18">
        <f>D551*E551</f>
        <v>14.687999999999999</v>
      </c>
      <c r="H551" s="18" t="s">
        <v>14</v>
      </c>
      <c r="J551" s="118"/>
    </row>
    <row r="552" spans="1:10">
      <c r="A552" s="1"/>
      <c r="B552" s="2" t="s">
        <v>103</v>
      </c>
      <c r="C552" s="18">
        <v>4</v>
      </c>
      <c r="D552" s="18">
        <v>1.29</v>
      </c>
      <c r="E552" s="18">
        <v>2.4</v>
      </c>
      <c r="F552" s="18"/>
      <c r="G552" s="18">
        <f t="shared" ref="G552:G553" si="65">D552*E552*C552</f>
        <v>12.384</v>
      </c>
      <c r="H552" s="18" t="s">
        <v>14</v>
      </c>
      <c r="J552" s="118"/>
    </row>
    <row r="553" spans="1:10">
      <c r="A553" s="1"/>
      <c r="B553" s="2" t="s">
        <v>104</v>
      </c>
      <c r="C553" s="18"/>
      <c r="D553" s="18">
        <v>2.75</v>
      </c>
      <c r="E553" s="18">
        <v>2.4</v>
      </c>
      <c r="F553" s="18"/>
      <c r="G553" s="18">
        <f t="shared" si="65"/>
        <v>0</v>
      </c>
      <c r="H553" s="18" t="s">
        <v>14</v>
      </c>
    </row>
    <row r="554" spans="1:10">
      <c r="A554" s="1"/>
      <c r="B554" s="4"/>
      <c r="C554" s="18"/>
      <c r="D554" s="18"/>
      <c r="E554" s="18"/>
      <c r="F554" s="18"/>
      <c r="G554" s="18"/>
      <c r="H554" s="18"/>
      <c r="J554" s="118"/>
    </row>
    <row r="555" spans="1:10" ht="15">
      <c r="A555" s="1"/>
      <c r="B555" s="63" t="s">
        <v>155</v>
      </c>
      <c r="C555" s="4"/>
      <c r="D555" s="4"/>
      <c r="E555" s="4"/>
      <c r="F555" s="4"/>
      <c r="G555" s="4"/>
      <c r="H555" s="4"/>
      <c r="J555" s="118"/>
    </row>
    <row r="556" spans="1:10">
      <c r="A556" s="1"/>
      <c r="B556" s="86" t="s">
        <v>137</v>
      </c>
      <c r="C556" s="4"/>
      <c r="D556" s="4"/>
      <c r="E556" s="4"/>
      <c r="F556" s="4"/>
      <c r="G556" s="4"/>
      <c r="H556" s="4"/>
      <c r="J556" s="118"/>
    </row>
    <row r="557" spans="1:10">
      <c r="A557" s="1"/>
      <c r="B557" s="58" t="s">
        <v>156</v>
      </c>
      <c r="C557" s="4"/>
      <c r="D557" s="4"/>
      <c r="E557" s="4"/>
      <c r="F557" s="4"/>
      <c r="G557" s="4"/>
      <c r="H557" s="4"/>
      <c r="J557" s="118"/>
    </row>
    <row r="558" spans="1:10">
      <c r="A558" s="1"/>
      <c r="B558" s="2" t="s">
        <v>102</v>
      </c>
      <c r="C558" s="18"/>
      <c r="D558" s="18">
        <v>5</v>
      </c>
      <c r="E558" s="18">
        <v>0.7</v>
      </c>
      <c r="F558" s="4"/>
      <c r="G558" s="18">
        <f>D558*E558</f>
        <v>3.5</v>
      </c>
      <c r="H558" s="18" t="s">
        <v>14</v>
      </c>
      <c r="J558" s="118"/>
    </row>
    <row r="559" spans="1:10">
      <c r="A559" s="1"/>
      <c r="B559" s="2" t="s">
        <v>103</v>
      </c>
      <c r="C559" s="18"/>
      <c r="D559" s="18">
        <v>1.37</v>
      </c>
      <c r="E559" s="18">
        <v>0.7</v>
      </c>
      <c r="F559" s="4"/>
      <c r="G559" s="18">
        <f t="shared" ref="G559:G560" si="66">D559*E559</f>
        <v>0.95899999999999996</v>
      </c>
      <c r="H559" s="18" t="s">
        <v>14</v>
      </c>
      <c r="J559" s="118"/>
    </row>
    <row r="560" spans="1:10">
      <c r="A560" s="1"/>
      <c r="B560" s="2" t="s">
        <v>104</v>
      </c>
      <c r="C560" s="18">
        <v>2</v>
      </c>
      <c r="D560" s="18">
        <v>1.31</v>
      </c>
      <c r="E560" s="18">
        <v>0.7</v>
      </c>
      <c r="F560" s="4"/>
      <c r="G560" s="18">
        <f t="shared" si="66"/>
        <v>0.91699999999999993</v>
      </c>
      <c r="H560" s="18" t="s">
        <v>14</v>
      </c>
      <c r="J560" s="118"/>
    </row>
    <row r="561" spans="1:10">
      <c r="A561" s="1"/>
      <c r="B561" s="58"/>
      <c r="C561" s="4"/>
      <c r="D561" s="4"/>
      <c r="E561" s="4"/>
      <c r="F561" s="4"/>
      <c r="G561" s="18"/>
      <c r="H561" s="18"/>
      <c r="J561" s="118"/>
    </row>
    <row r="562" spans="1:10">
      <c r="A562" s="1"/>
      <c r="B562" s="58" t="s">
        <v>157</v>
      </c>
      <c r="C562" s="4"/>
      <c r="D562" s="4"/>
      <c r="E562" s="4"/>
      <c r="F562" s="4"/>
      <c r="G562" s="18"/>
      <c r="H562" s="18"/>
    </row>
    <row r="563" spans="1:10">
      <c r="A563" s="1"/>
      <c r="B563" s="58" t="s">
        <v>158</v>
      </c>
      <c r="C563" s="4"/>
      <c r="D563" s="4"/>
      <c r="E563" s="4"/>
      <c r="F563" s="4"/>
      <c r="G563" s="4"/>
      <c r="H563" s="4"/>
      <c r="J563" s="118"/>
    </row>
    <row r="564" spans="1:10">
      <c r="A564" s="1"/>
      <c r="B564" s="2" t="s">
        <v>102</v>
      </c>
      <c r="C564" s="4"/>
      <c r="D564" s="18">
        <v>4.1100000000000003</v>
      </c>
      <c r="E564" s="18">
        <v>0.7</v>
      </c>
      <c r="F564" s="4"/>
      <c r="G564" s="18">
        <f>D564*E564</f>
        <v>2.8770000000000002</v>
      </c>
      <c r="H564" s="18" t="s">
        <v>14</v>
      </c>
      <c r="J564" s="118"/>
    </row>
    <row r="565" spans="1:10">
      <c r="A565" s="1"/>
      <c r="B565" s="2" t="s">
        <v>103</v>
      </c>
      <c r="C565" s="4"/>
      <c r="D565" s="18">
        <v>3.3050000000000002</v>
      </c>
      <c r="E565" s="18">
        <v>0.7</v>
      </c>
      <c r="F565" s="4"/>
      <c r="G565" s="18">
        <f t="shared" ref="G565:G567" si="67">D565*E565</f>
        <v>2.3134999999999999</v>
      </c>
      <c r="H565" s="18" t="s">
        <v>14</v>
      </c>
      <c r="J565" s="118"/>
    </row>
    <row r="566" spans="1:10">
      <c r="A566" s="1"/>
      <c r="B566" s="2" t="s">
        <v>104</v>
      </c>
      <c r="C566" s="4"/>
      <c r="D566" s="18">
        <v>2.27</v>
      </c>
      <c r="E566" s="18">
        <v>0.7</v>
      </c>
      <c r="F566" s="4"/>
      <c r="G566" s="18">
        <f t="shared" si="67"/>
        <v>1.589</v>
      </c>
      <c r="H566" s="18" t="s">
        <v>14</v>
      </c>
      <c r="J566" s="118"/>
    </row>
    <row r="567" spans="1:10">
      <c r="A567" s="1"/>
      <c r="B567" s="2" t="s">
        <v>105</v>
      </c>
      <c r="C567" s="4"/>
      <c r="D567" s="18">
        <v>3.7850000000000001</v>
      </c>
      <c r="E567" s="18">
        <v>0.7</v>
      </c>
      <c r="F567" s="4"/>
      <c r="G567" s="18">
        <f t="shared" si="67"/>
        <v>2.6494999999999997</v>
      </c>
      <c r="H567" s="18" t="s">
        <v>14</v>
      </c>
      <c r="J567" s="118"/>
    </row>
    <row r="568" spans="1:10">
      <c r="A568" s="1"/>
      <c r="B568" s="58"/>
      <c r="C568" s="4"/>
      <c r="D568" s="4"/>
      <c r="E568" s="4"/>
      <c r="F568" s="4"/>
      <c r="G568" s="4"/>
      <c r="H568" s="4"/>
    </row>
    <row r="569" spans="1:10">
      <c r="A569" s="1"/>
      <c r="B569" s="58" t="s">
        <v>159</v>
      </c>
      <c r="C569" s="4"/>
      <c r="D569" s="4"/>
      <c r="E569" s="4"/>
      <c r="F569" s="4"/>
      <c r="G569" s="4"/>
      <c r="H569" s="4"/>
      <c r="J569" s="118"/>
    </row>
    <row r="570" spans="1:10">
      <c r="A570" s="1"/>
      <c r="B570" s="2" t="s">
        <v>102</v>
      </c>
      <c r="C570" s="18"/>
      <c r="D570" s="18">
        <v>4.1100000000000003</v>
      </c>
      <c r="E570" s="18">
        <v>0.7</v>
      </c>
      <c r="F570" s="4"/>
      <c r="G570" s="18">
        <f>D570*E570</f>
        <v>2.8770000000000002</v>
      </c>
      <c r="H570" s="18" t="s">
        <v>14</v>
      </c>
      <c r="J570" s="118"/>
    </row>
    <row r="571" spans="1:10">
      <c r="A571" s="1"/>
      <c r="B571" s="2" t="s">
        <v>103</v>
      </c>
      <c r="C571" s="18"/>
      <c r="D571" s="18">
        <v>1.5349999999999999</v>
      </c>
      <c r="E571" s="18">
        <v>0.7</v>
      </c>
      <c r="F571" s="4"/>
      <c r="G571" s="18">
        <f t="shared" ref="G571:G572" si="68">D571*E571</f>
        <v>1.0744999999999998</v>
      </c>
      <c r="H571" s="18" t="s">
        <v>14</v>
      </c>
    </row>
    <row r="572" spans="1:10">
      <c r="A572" s="1"/>
      <c r="B572" s="2" t="s">
        <v>104</v>
      </c>
      <c r="C572" s="18"/>
      <c r="D572" s="18">
        <v>1.28</v>
      </c>
      <c r="E572" s="18">
        <v>0.7</v>
      </c>
      <c r="F572" s="4"/>
      <c r="G572" s="18">
        <f t="shared" si="68"/>
        <v>0.89599999999999991</v>
      </c>
      <c r="H572" s="18" t="s">
        <v>14</v>
      </c>
      <c r="J572" s="118"/>
    </row>
    <row r="573" spans="1:10">
      <c r="A573" s="1"/>
      <c r="B573" s="58"/>
      <c r="C573" s="4"/>
      <c r="D573" s="4"/>
      <c r="E573" s="4"/>
      <c r="F573" s="4"/>
      <c r="G573" s="18"/>
      <c r="H573" s="18"/>
      <c r="J573" s="118"/>
    </row>
    <row r="574" spans="1:10">
      <c r="A574" s="1"/>
      <c r="B574" s="58" t="s">
        <v>159</v>
      </c>
      <c r="C574" s="18"/>
      <c r="D574" s="18"/>
      <c r="E574" s="18"/>
      <c r="F574" s="4"/>
      <c r="G574" s="18"/>
      <c r="H574" s="18"/>
      <c r="J574" s="118"/>
    </row>
    <row r="575" spans="1:10">
      <c r="A575" s="1"/>
      <c r="B575" s="80" t="s">
        <v>102</v>
      </c>
      <c r="C575" s="18"/>
      <c r="D575" s="18">
        <v>2.4950000000000001</v>
      </c>
      <c r="E575" s="18">
        <v>0.7</v>
      </c>
      <c r="F575" s="4"/>
      <c r="G575" s="18">
        <f>D575*E575</f>
        <v>1.7464999999999999</v>
      </c>
      <c r="H575" s="18" t="s">
        <v>14</v>
      </c>
      <c r="J575" s="118"/>
    </row>
    <row r="576" spans="1:10">
      <c r="A576" s="1"/>
      <c r="B576" s="80" t="s">
        <v>103</v>
      </c>
      <c r="C576" s="18">
        <v>2</v>
      </c>
      <c r="D576" s="18">
        <v>1.4850000000000001</v>
      </c>
      <c r="E576" s="18">
        <v>0.7</v>
      </c>
      <c r="F576" s="4"/>
      <c r="G576" s="18">
        <f t="shared" ref="G576" si="69">D576*E576</f>
        <v>1.0395000000000001</v>
      </c>
      <c r="H576" s="18" t="s">
        <v>14</v>
      </c>
      <c r="J576" s="118"/>
    </row>
    <row r="577" spans="1:10">
      <c r="A577" s="1"/>
      <c r="B577" s="80"/>
      <c r="C577" s="18"/>
      <c r="D577" s="18"/>
      <c r="E577" s="18"/>
      <c r="F577" s="4"/>
      <c r="G577" s="18"/>
      <c r="H577" s="18"/>
      <c r="J577" s="118"/>
    </row>
    <row r="578" spans="1:10">
      <c r="A578" s="1"/>
      <c r="B578" s="58" t="s">
        <v>160</v>
      </c>
      <c r="C578" s="4"/>
      <c r="D578" s="4"/>
      <c r="E578" s="4"/>
      <c r="F578" s="4"/>
      <c r="G578" s="18"/>
      <c r="H578" s="18"/>
    </row>
    <row r="579" spans="1:10">
      <c r="A579" s="1"/>
      <c r="B579" s="58" t="s">
        <v>158</v>
      </c>
      <c r="C579" s="4"/>
      <c r="D579" s="4"/>
      <c r="E579" s="4"/>
      <c r="F579" s="4"/>
      <c r="G579" s="18"/>
      <c r="H579" s="18"/>
      <c r="J579" s="118"/>
    </row>
    <row r="580" spans="1:10">
      <c r="A580" s="1"/>
      <c r="B580" s="2" t="s">
        <v>102</v>
      </c>
      <c r="C580" s="4"/>
      <c r="D580" s="18">
        <v>4.1100000000000003</v>
      </c>
      <c r="E580" s="18">
        <v>0.7</v>
      </c>
      <c r="F580" s="4"/>
      <c r="G580" s="18">
        <f>D580*E580</f>
        <v>2.8770000000000002</v>
      </c>
      <c r="H580" s="18" t="s">
        <v>14</v>
      </c>
      <c r="J580" s="118"/>
    </row>
    <row r="581" spans="1:10">
      <c r="A581" s="1"/>
      <c r="B581" s="2" t="s">
        <v>103</v>
      </c>
      <c r="C581" s="4"/>
      <c r="D581" s="18">
        <v>3.3050000000000002</v>
      </c>
      <c r="E581" s="18">
        <v>0.7</v>
      </c>
      <c r="F581" s="4"/>
      <c r="G581" s="18">
        <f t="shared" ref="G581:G583" si="70">D581*E581</f>
        <v>2.3134999999999999</v>
      </c>
      <c r="H581" s="18" t="s">
        <v>14</v>
      </c>
      <c r="J581" s="118"/>
    </row>
    <row r="582" spans="1:10">
      <c r="A582" s="1"/>
      <c r="B582" s="2" t="s">
        <v>104</v>
      </c>
      <c r="C582" s="4"/>
      <c r="D582" s="18">
        <v>2.27</v>
      </c>
      <c r="E582" s="18">
        <v>0.7</v>
      </c>
      <c r="F582" s="4"/>
      <c r="G582" s="18">
        <f t="shared" si="70"/>
        <v>1.589</v>
      </c>
      <c r="H582" s="18" t="s">
        <v>14</v>
      </c>
      <c r="J582" s="118"/>
    </row>
    <row r="583" spans="1:10">
      <c r="A583" s="1"/>
      <c r="B583" s="2" t="s">
        <v>105</v>
      </c>
      <c r="C583" s="4"/>
      <c r="D583" s="18">
        <v>3.7850000000000001</v>
      </c>
      <c r="E583" s="18">
        <v>0.7</v>
      </c>
      <c r="F583" s="4"/>
      <c r="G583" s="18">
        <f t="shared" si="70"/>
        <v>2.6494999999999997</v>
      </c>
      <c r="H583" s="18" t="s">
        <v>14</v>
      </c>
    </row>
    <row r="584" spans="1:10">
      <c r="A584" s="1"/>
      <c r="B584" s="58"/>
      <c r="C584" s="4"/>
      <c r="D584" s="4"/>
      <c r="E584" s="4"/>
      <c r="F584" s="4"/>
      <c r="G584" s="18"/>
      <c r="H584" s="18"/>
      <c r="J584" s="118"/>
    </row>
    <row r="585" spans="1:10">
      <c r="A585" s="1"/>
      <c r="B585" s="58" t="s">
        <v>159</v>
      </c>
      <c r="C585" s="4"/>
      <c r="D585" s="4"/>
      <c r="E585" s="4"/>
      <c r="F585" s="4"/>
      <c r="G585" s="18"/>
      <c r="H585" s="18"/>
      <c r="J585" s="118"/>
    </row>
    <row r="586" spans="1:10">
      <c r="A586" s="1"/>
      <c r="B586" s="2" t="s">
        <v>102</v>
      </c>
      <c r="C586" s="4"/>
      <c r="D586" s="18">
        <v>4.1100000000000003</v>
      </c>
      <c r="E586" s="18">
        <v>0.7</v>
      </c>
      <c r="F586" s="4"/>
      <c r="G586" s="18">
        <f>D586*E586</f>
        <v>2.8770000000000002</v>
      </c>
      <c r="H586" s="18" t="s">
        <v>14</v>
      </c>
      <c r="J586" s="118"/>
    </row>
    <row r="587" spans="1:10">
      <c r="A587" s="1"/>
      <c r="B587" s="2" t="s">
        <v>103</v>
      </c>
      <c r="C587" s="4"/>
      <c r="D587" s="18">
        <v>1.5349999999999999</v>
      </c>
      <c r="E587" s="18">
        <v>0.7</v>
      </c>
      <c r="F587" s="4"/>
      <c r="G587" s="18">
        <f t="shared" ref="G587:G588" si="71">D587*E587</f>
        <v>1.0744999999999998</v>
      </c>
      <c r="H587" s="18" t="s">
        <v>14</v>
      </c>
    </row>
    <row r="588" spans="1:10">
      <c r="A588" s="1"/>
      <c r="B588" s="2" t="s">
        <v>104</v>
      </c>
      <c r="C588" s="4"/>
      <c r="D588" s="18">
        <v>1.28</v>
      </c>
      <c r="E588" s="18">
        <v>0.7</v>
      </c>
      <c r="F588" s="4"/>
      <c r="G588" s="18">
        <f t="shared" si="71"/>
        <v>0.89599999999999991</v>
      </c>
      <c r="H588" s="18" t="s">
        <v>14</v>
      </c>
      <c r="J588" s="118"/>
    </row>
    <row r="589" spans="1:10">
      <c r="A589" s="1"/>
      <c r="B589" s="2"/>
      <c r="C589" s="4"/>
      <c r="D589" s="18"/>
      <c r="E589" s="18"/>
      <c r="F589" s="4"/>
      <c r="G589" s="18"/>
      <c r="H589" s="18"/>
      <c r="J589" s="118"/>
    </row>
    <row r="590" spans="1:10">
      <c r="A590" s="1"/>
      <c r="B590" s="58" t="s">
        <v>159</v>
      </c>
      <c r="C590" s="4"/>
      <c r="D590" s="18"/>
      <c r="E590" s="18"/>
      <c r="F590" s="4"/>
      <c r="G590" s="18"/>
      <c r="H590" s="18"/>
      <c r="J590" s="118"/>
    </row>
    <row r="591" spans="1:10">
      <c r="A591" s="1"/>
      <c r="B591" s="2" t="s">
        <v>102</v>
      </c>
      <c r="C591" s="18">
        <v>2</v>
      </c>
      <c r="D591" s="18">
        <v>2.19</v>
      </c>
      <c r="E591" s="18">
        <v>0.7</v>
      </c>
      <c r="F591" s="4"/>
      <c r="G591" s="18">
        <f t="shared" ref="G591:G592" si="72">D591*E591</f>
        <v>1.5329999999999999</v>
      </c>
      <c r="H591" s="18" t="s">
        <v>14</v>
      </c>
      <c r="J591" s="118"/>
    </row>
    <row r="592" spans="1:10">
      <c r="A592" s="1"/>
      <c r="B592" s="2" t="s">
        <v>103</v>
      </c>
      <c r="C592" s="18">
        <v>4</v>
      </c>
      <c r="D592" s="18">
        <v>1.1399999999999999</v>
      </c>
      <c r="E592" s="18">
        <v>0.7</v>
      </c>
      <c r="F592" s="4"/>
      <c r="G592" s="18">
        <f t="shared" si="72"/>
        <v>0.79799999999999993</v>
      </c>
      <c r="H592" s="18" t="s">
        <v>14</v>
      </c>
      <c r="J592" s="118"/>
    </row>
    <row r="593" spans="1:10">
      <c r="A593" s="1"/>
      <c r="B593" s="4"/>
      <c r="C593" s="4"/>
      <c r="D593" s="18"/>
      <c r="E593" s="18"/>
      <c r="F593" s="4"/>
      <c r="G593" s="18"/>
      <c r="H593" s="18"/>
      <c r="J593" s="118"/>
    </row>
    <row r="594" spans="1:10" ht="15">
      <c r="A594" s="1"/>
      <c r="B594" s="63" t="s">
        <v>107</v>
      </c>
      <c r="C594" s="18"/>
      <c r="D594" s="18"/>
      <c r="E594" s="2"/>
      <c r="F594" s="18"/>
      <c r="G594" s="38">
        <f>SUM(G547:G593)</f>
        <v>66.117999999999995</v>
      </c>
      <c r="H594" s="38" t="s">
        <v>14</v>
      </c>
    </row>
    <row r="595" spans="1:10">
      <c r="A595" s="1"/>
      <c r="B595" s="4"/>
      <c r="C595" s="18"/>
      <c r="D595" s="18"/>
      <c r="E595" s="4"/>
      <c r="F595" s="18"/>
      <c r="G595" s="18"/>
      <c r="H595" s="18"/>
      <c r="J595" s="118"/>
    </row>
    <row r="596" spans="1:10" ht="15">
      <c r="A596" s="1"/>
      <c r="B596" s="31" t="s">
        <v>122</v>
      </c>
      <c r="C596" s="18"/>
      <c r="D596" s="18"/>
      <c r="E596" s="4"/>
      <c r="F596" s="18"/>
      <c r="G596" s="18"/>
      <c r="H596" s="18"/>
      <c r="J596" s="118"/>
    </row>
    <row r="597" spans="1:10" ht="15">
      <c r="A597" s="1"/>
      <c r="B597" s="36"/>
      <c r="C597" s="18"/>
      <c r="D597" s="18"/>
      <c r="E597" s="4"/>
      <c r="F597" s="18"/>
      <c r="G597" s="18"/>
      <c r="H597" s="18"/>
      <c r="J597" s="118"/>
    </row>
    <row r="598" spans="1:10" ht="15">
      <c r="A598" s="1"/>
      <c r="B598" s="33" t="s">
        <v>139</v>
      </c>
      <c r="C598" s="18"/>
      <c r="D598" s="18"/>
      <c r="E598" s="4"/>
      <c r="F598" s="18"/>
      <c r="G598" s="18"/>
      <c r="H598" s="18"/>
    </row>
    <row r="599" spans="1:10">
      <c r="A599" s="1"/>
      <c r="B599" s="4" t="s">
        <v>109</v>
      </c>
      <c r="C599" s="18">
        <v>1</v>
      </c>
      <c r="D599" s="18">
        <v>0.99</v>
      </c>
      <c r="E599" s="18">
        <v>1.94</v>
      </c>
      <c r="F599" s="18"/>
      <c r="G599" s="18">
        <f t="shared" ref="G599:G600" si="73">(C599*D599*E599)</f>
        <v>1.9205999999999999</v>
      </c>
      <c r="H599" s="18" t="s">
        <v>14</v>
      </c>
      <c r="J599" s="118"/>
    </row>
    <row r="600" spans="1:10">
      <c r="A600" s="1"/>
      <c r="B600" s="4" t="s">
        <v>110</v>
      </c>
      <c r="C600" s="18">
        <v>10</v>
      </c>
      <c r="D600" s="18">
        <v>0.872</v>
      </c>
      <c r="E600" s="18">
        <v>0.41</v>
      </c>
      <c r="F600" s="18"/>
      <c r="G600" s="18">
        <f t="shared" si="73"/>
        <v>3.5752000000000002</v>
      </c>
      <c r="H600" s="18" t="s">
        <v>14</v>
      </c>
      <c r="J600" s="118"/>
    </row>
    <row r="601" spans="1:10">
      <c r="A601" s="1"/>
      <c r="B601" s="4"/>
      <c r="C601" s="18"/>
      <c r="D601" s="18"/>
      <c r="E601" s="18"/>
      <c r="F601" s="18"/>
      <c r="G601" s="18"/>
      <c r="H601" s="18"/>
      <c r="J601" s="118"/>
    </row>
    <row r="602" spans="1:10" ht="15">
      <c r="A602" s="1"/>
      <c r="B602" s="62" t="s">
        <v>155</v>
      </c>
      <c r="C602" s="70"/>
      <c r="D602" s="18"/>
      <c r="E602" s="18"/>
      <c r="F602" s="18"/>
      <c r="G602" s="18"/>
      <c r="H602" s="18"/>
      <c r="J602" s="118"/>
    </row>
    <row r="603" spans="1:10">
      <c r="A603" s="1"/>
      <c r="B603" s="4" t="s">
        <v>109</v>
      </c>
      <c r="C603" s="18">
        <v>1</v>
      </c>
      <c r="D603" s="18">
        <v>1.05</v>
      </c>
      <c r="E603" s="18">
        <v>2.1</v>
      </c>
      <c r="F603" s="18"/>
      <c r="G603" s="18">
        <f t="shared" ref="G603:G609" si="74">(C603*D603*E603)</f>
        <v>2.2050000000000001</v>
      </c>
      <c r="H603" s="18" t="s">
        <v>14</v>
      </c>
      <c r="J603" s="118"/>
    </row>
    <row r="604" spans="1:10">
      <c r="A604" s="1"/>
      <c r="B604" s="4" t="s">
        <v>152</v>
      </c>
      <c r="C604" s="18">
        <v>3</v>
      </c>
      <c r="D604" s="18">
        <v>0.75</v>
      </c>
      <c r="E604" s="18">
        <v>2.1</v>
      </c>
      <c r="F604" s="18"/>
      <c r="G604" s="18">
        <f t="shared" si="74"/>
        <v>4.7250000000000005</v>
      </c>
      <c r="H604" s="18" t="s">
        <v>14</v>
      </c>
      <c r="J604" s="118"/>
    </row>
    <row r="605" spans="1:10">
      <c r="A605" s="1"/>
      <c r="B605" s="4" t="s">
        <v>153</v>
      </c>
      <c r="C605" s="18">
        <v>4</v>
      </c>
      <c r="D605" s="18">
        <v>0.75</v>
      </c>
      <c r="E605" s="18">
        <v>2.1</v>
      </c>
      <c r="F605" s="18"/>
      <c r="G605" s="18">
        <f t="shared" si="74"/>
        <v>6.3000000000000007</v>
      </c>
      <c r="H605" s="18" t="s">
        <v>14</v>
      </c>
      <c r="J605" s="118"/>
    </row>
    <row r="606" spans="1:10">
      <c r="A606" s="1"/>
      <c r="B606" s="4" t="s">
        <v>110</v>
      </c>
      <c r="C606" s="18">
        <v>3</v>
      </c>
      <c r="D606" s="18">
        <v>0.45</v>
      </c>
      <c r="E606" s="18">
        <v>1.4</v>
      </c>
      <c r="F606" s="18"/>
      <c r="G606" s="18">
        <f t="shared" si="74"/>
        <v>1.89</v>
      </c>
      <c r="H606" s="18" t="s">
        <v>14</v>
      </c>
    </row>
    <row r="607" spans="1:10">
      <c r="A607" s="1"/>
      <c r="B607" s="4" t="s">
        <v>161</v>
      </c>
      <c r="C607" s="18">
        <v>4</v>
      </c>
      <c r="D607" s="18">
        <v>0.9</v>
      </c>
      <c r="E607" s="18">
        <v>0.5</v>
      </c>
      <c r="F607" s="18"/>
      <c r="G607" s="18">
        <f t="shared" si="74"/>
        <v>1.8</v>
      </c>
      <c r="H607" s="18" t="s">
        <v>14</v>
      </c>
      <c r="J607" s="118"/>
    </row>
    <row r="608" spans="1:10">
      <c r="A608" s="1"/>
      <c r="B608" s="4" t="s">
        <v>162</v>
      </c>
      <c r="C608" s="18">
        <v>6</v>
      </c>
      <c r="D608" s="18">
        <v>0.9</v>
      </c>
      <c r="E608" s="18">
        <v>0.8</v>
      </c>
      <c r="F608" s="18"/>
      <c r="G608" s="18">
        <f t="shared" si="74"/>
        <v>4.32</v>
      </c>
      <c r="H608" s="18" t="s">
        <v>14</v>
      </c>
      <c r="J608" s="118"/>
    </row>
    <row r="609" spans="1:9">
      <c r="A609" s="1"/>
      <c r="B609" s="4" t="s">
        <v>163</v>
      </c>
      <c r="C609" s="18">
        <v>2</v>
      </c>
      <c r="D609" s="18">
        <v>0.9</v>
      </c>
      <c r="E609" s="18">
        <v>0.8</v>
      </c>
      <c r="F609" s="18"/>
      <c r="G609" s="18">
        <f t="shared" si="74"/>
        <v>1.4400000000000002</v>
      </c>
      <c r="H609" s="18" t="s">
        <v>14</v>
      </c>
    </row>
    <row r="610" spans="1:9" ht="15">
      <c r="A610" s="1"/>
      <c r="B610" s="33"/>
      <c r="C610" s="18"/>
      <c r="D610" s="18"/>
      <c r="E610" s="18"/>
      <c r="F610" s="18"/>
      <c r="G610" s="18"/>
      <c r="H610" s="18"/>
    </row>
    <row r="611" spans="1:9" ht="15">
      <c r="A611" s="1"/>
      <c r="B611" s="33" t="s">
        <v>112</v>
      </c>
      <c r="C611" s="18"/>
      <c r="D611" s="18"/>
      <c r="E611" s="18"/>
      <c r="F611" s="18"/>
      <c r="G611" s="38">
        <f>SUM(G599:G610)</f>
        <v>28.175800000000002</v>
      </c>
      <c r="H611" s="38" t="s">
        <v>14</v>
      </c>
    </row>
    <row r="612" spans="1:9" ht="15">
      <c r="A612" s="1"/>
      <c r="B612" s="4"/>
      <c r="C612" s="36"/>
      <c r="D612" s="44"/>
      <c r="E612" s="18"/>
      <c r="F612" s="46"/>
      <c r="G612" s="18"/>
      <c r="H612" s="1"/>
    </row>
    <row r="613" spans="1:9" ht="15">
      <c r="A613" s="1"/>
      <c r="B613" s="33" t="s">
        <v>138</v>
      </c>
      <c r="C613" s="36"/>
      <c r="D613" s="44"/>
      <c r="E613" s="18"/>
      <c r="F613" s="46"/>
      <c r="G613" s="38">
        <f>G594-G611</f>
        <v>37.942199999999993</v>
      </c>
      <c r="H613" s="38" t="s">
        <v>14</v>
      </c>
    </row>
    <row r="614" spans="1:9" ht="15">
      <c r="A614" s="1"/>
      <c r="B614" s="32"/>
      <c r="C614" s="36"/>
      <c r="D614" s="32"/>
      <c r="E614" s="32"/>
      <c r="F614" s="38"/>
      <c r="G614" s="37"/>
      <c r="H614" s="32"/>
    </row>
    <row r="615" spans="1:9" ht="28.5">
      <c r="A615" s="1"/>
      <c r="B615" s="35" t="s">
        <v>100</v>
      </c>
      <c r="C615" s="27"/>
      <c r="D615" s="3"/>
      <c r="E615" s="1"/>
      <c r="F615" s="3"/>
      <c r="G615" s="3">
        <v>132.06</v>
      </c>
      <c r="H615" s="1" t="s">
        <v>14</v>
      </c>
    </row>
    <row r="616" spans="1:9" ht="15">
      <c r="A616" s="1"/>
      <c r="B616" s="32"/>
      <c r="C616" s="36"/>
      <c r="D616" s="32"/>
      <c r="E616" s="32"/>
      <c r="F616" s="37"/>
      <c r="G616" s="37"/>
      <c r="H616" s="32"/>
    </row>
    <row r="617" spans="1:9" ht="15">
      <c r="A617" s="1"/>
      <c r="B617" s="32" t="s">
        <v>101</v>
      </c>
      <c r="C617" s="36"/>
      <c r="D617" s="32"/>
      <c r="E617" s="37"/>
      <c r="F617" s="37"/>
      <c r="G617" s="37">
        <f>SUM(G613:G616)</f>
        <v>170.00219999999999</v>
      </c>
      <c r="H617" s="32" t="s">
        <v>14</v>
      </c>
    </row>
    <row r="618" spans="1:9" ht="15">
      <c r="A618" s="1"/>
      <c r="B618" s="32"/>
      <c r="C618" s="36"/>
      <c r="D618" s="32"/>
      <c r="E618" s="32"/>
      <c r="F618" s="37"/>
      <c r="G618" s="37"/>
      <c r="H618" s="32"/>
    </row>
    <row r="619" spans="1:9" ht="103.5" customHeight="1">
      <c r="A619" s="107" t="str">
        <f>Abstract!A41</f>
        <v>B16</v>
      </c>
      <c r="B619" s="266" t="str">
        <f>Abstract!B41</f>
        <v>Providing and fixing factory made uPVC door frame made of uPVC extruded sections having an overall dimension as below (tolerance ±1mm), with wall thickness 2.0 mm (± 0.2 mm), corners of the door frame to be Jointed with galvanized brackets and stainless steel screws, joints mitred and Plastic welded. The hinge side vertical of the frames reinforced by galvanized M.S. tube of size 19 X 19 mm and 1 mm (± 0.1 mm) wall thickness and 3 nos. stainless steel hinges fixed to the frame complete as per manufacturer’s specification and direction of Engineerin- charge.
Extruded section profile size 48x40 mm</v>
      </c>
      <c r="C619" s="267"/>
      <c r="D619" s="267"/>
      <c r="E619" s="267"/>
      <c r="F619" s="267"/>
      <c r="G619" s="267"/>
      <c r="H619" s="268"/>
      <c r="I619" s="118"/>
    </row>
    <row r="620" spans="1:9" ht="15.75" customHeight="1">
      <c r="A620" s="107"/>
      <c r="B620" s="115"/>
      <c r="C620" s="116"/>
      <c r="D620" s="116"/>
      <c r="E620" s="116"/>
      <c r="F620" s="116"/>
      <c r="G620" s="116"/>
      <c r="H620" s="117"/>
      <c r="I620" s="118"/>
    </row>
    <row r="621" spans="1:9" ht="15">
      <c r="A621" s="1"/>
      <c r="B621" s="90" t="s">
        <v>139</v>
      </c>
      <c r="C621" s="36"/>
      <c r="D621" s="32"/>
      <c r="E621" s="32"/>
      <c r="F621" s="37"/>
      <c r="G621" s="37"/>
      <c r="H621" s="32"/>
      <c r="I621" s="118"/>
    </row>
    <row r="622" spans="1:9">
      <c r="A622" s="1"/>
      <c r="B622" s="122">
        <v>1</v>
      </c>
      <c r="C622" s="3">
        <v>24</v>
      </c>
      <c r="D622" s="3">
        <v>0.87</v>
      </c>
      <c r="E622" s="3"/>
      <c r="F622" s="3"/>
      <c r="G622" s="3">
        <f>D622*C622</f>
        <v>20.88</v>
      </c>
      <c r="H622" s="1" t="s">
        <v>60</v>
      </c>
      <c r="I622" s="118"/>
    </row>
    <row r="623" spans="1:9">
      <c r="A623" s="1"/>
      <c r="B623" s="1">
        <v>2</v>
      </c>
      <c r="C623" s="3">
        <v>24</v>
      </c>
      <c r="D623" s="3">
        <v>0.41</v>
      </c>
      <c r="E623" s="3"/>
      <c r="F623" s="3"/>
      <c r="G623" s="3">
        <f>D623*C623</f>
        <v>9.84</v>
      </c>
      <c r="H623" s="1" t="s">
        <v>60</v>
      </c>
    </row>
    <row r="624" spans="1:9" ht="15">
      <c r="A624" s="1"/>
      <c r="B624" s="32"/>
      <c r="C624" s="32"/>
      <c r="D624" s="32"/>
      <c r="E624" s="32"/>
      <c r="F624" s="32"/>
      <c r="G624" s="32"/>
      <c r="H624" s="32"/>
      <c r="I624" s="118"/>
    </row>
    <row r="625" spans="1:9" ht="28.5">
      <c r="A625" s="1"/>
      <c r="B625" s="93" t="s">
        <v>100</v>
      </c>
      <c r="C625" s="88"/>
      <c r="D625" s="73"/>
      <c r="E625" s="66"/>
      <c r="F625" s="73"/>
      <c r="G625" s="73">
        <v>4.28</v>
      </c>
      <c r="H625" s="1" t="s">
        <v>60</v>
      </c>
      <c r="I625" s="118"/>
    </row>
    <row r="626" spans="1:9" ht="15">
      <c r="A626" s="1"/>
      <c r="B626" s="32"/>
      <c r="C626" s="36"/>
      <c r="D626" s="32"/>
      <c r="E626" s="32"/>
      <c r="F626" s="37"/>
      <c r="G626" s="37"/>
      <c r="H626" s="32"/>
      <c r="I626" s="118"/>
    </row>
    <row r="627" spans="1:9" ht="15">
      <c r="A627" s="1"/>
      <c r="B627" s="32" t="s">
        <v>101</v>
      </c>
      <c r="C627" s="36"/>
      <c r="D627" s="32"/>
      <c r="E627" s="32"/>
      <c r="F627" s="37"/>
      <c r="G627" s="37">
        <f>SUM(G622:G626)</f>
        <v>35</v>
      </c>
      <c r="H627" s="32" t="s">
        <v>60</v>
      </c>
    </row>
    <row r="628" spans="1:9" ht="15">
      <c r="A628" s="1"/>
      <c r="B628" s="32"/>
      <c r="C628" s="36"/>
      <c r="D628" s="32"/>
      <c r="E628" s="32"/>
      <c r="F628" s="37"/>
      <c r="G628" s="37"/>
      <c r="H628" s="32"/>
    </row>
    <row r="629" spans="1:9" ht="184.5" customHeight="1">
      <c r="A629" s="1" t="str">
        <f>Abstract!A42</f>
        <v>B17</v>
      </c>
      <c r="B629" s="236" t="str">
        <f>Abstract!B42</f>
        <v>24 mm thick factory made PVC door shutters made of styles and rails of a uPVC hollow section of size 59x24 mm and wall thickness 2 mm (± 0.2 mm) with inbuilt edging on both sides. The styles and rails mitred and joint at the corners by means of M.S. galvanised/ plastic brackets of size 75x220 mm having wall thickness 1.0 mm and stainless steel screws. The styles of the shutter reinforced by inserting galvanised M.S. tube of size 20x20 mm and 1 mm (± 0.1mm) wall thickness. The lock rail made up of ‘H’ section, a uPVC hollow section of size 100x24 mm and 2 mm (± 0.2 mm) wall thickness, fixed to the shutter styles by means of plastic/galvanised M.S. ‘U’ cleats. The shutter frame filled with a uPVC multi-chambered single panel of size not less than 620 mm, having over all thickness of 20 mm and 1 mm (± 0.1 mm) wall thickness. The panels filled vertically and tie bar at two places by inserting horizontally 6 mm galvanised M.S. rod and fastened with nuts and washers, complete as per manufacturer’s specification and direction of Engineerin- charge. (For W.C. and bathroom door shutter).</v>
      </c>
      <c r="C629" s="237"/>
      <c r="D629" s="237"/>
      <c r="E629" s="237"/>
      <c r="F629" s="237"/>
      <c r="G629" s="237"/>
      <c r="H629" s="238"/>
    </row>
    <row r="630" spans="1:9" ht="16.5" customHeight="1">
      <c r="A630" s="115"/>
      <c r="B630" s="115"/>
      <c r="C630" s="115"/>
      <c r="D630" s="115"/>
      <c r="E630" s="115"/>
      <c r="F630" s="115"/>
      <c r="G630" s="115"/>
      <c r="H630" s="115"/>
    </row>
    <row r="631" spans="1:9" ht="15">
      <c r="A631" s="1"/>
      <c r="B631" s="90" t="s">
        <v>139</v>
      </c>
      <c r="C631" s="3">
        <v>12</v>
      </c>
      <c r="D631" s="3">
        <v>0.87</v>
      </c>
      <c r="E631" s="3">
        <v>0.41</v>
      </c>
      <c r="F631" s="3"/>
      <c r="G631" s="3">
        <f>C631*D631*E631</f>
        <v>4.2803999999999993</v>
      </c>
      <c r="H631" s="1" t="s">
        <v>14</v>
      </c>
    </row>
    <row r="632" spans="1:9" ht="15">
      <c r="A632" s="1"/>
      <c r="B632" s="32"/>
      <c r="C632" s="32"/>
      <c r="D632" s="32"/>
      <c r="E632" s="32"/>
      <c r="F632" s="32"/>
      <c r="G632" s="32"/>
      <c r="H632" s="32"/>
    </row>
    <row r="633" spans="1:9" ht="28.5">
      <c r="A633" s="1"/>
      <c r="B633" s="93" t="s">
        <v>100</v>
      </c>
      <c r="C633" s="88"/>
      <c r="D633" s="73"/>
      <c r="E633" s="66"/>
      <c r="F633" s="73"/>
      <c r="G633" s="73">
        <v>3.72</v>
      </c>
      <c r="H633" s="66" t="s">
        <v>14</v>
      </c>
    </row>
    <row r="634" spans="1:9" ht="15">
      <c r="A634" s="1"/>
      <c r="B634" s="32"/>
      <c r="C634" s="36"/>
      <c r="D634" s="32"/>
      <c r="E634" s="32"/>
      <c r="F634" s="37"/>
      <c r="G634" s="37"/>
      <c r="H634" s="32"/>
    </row>
    <row r="635" spans="1:9" ht="15">
      <c r="A635" s="1"/>
      <c r="B635" s="32" t="s">
        <v>101</v>
      </c>
      <c r="C635" s="36"/>
      <c r="D635" s="32"/>
      <c r="E635" s="32"/>
      <c r="F635" s="37"/>
      <c r="G635" s="37">
        <f>SUM(G631:G634)</f>
        <v>8.0003999999999991</v>
      </c>
      <c r="H635" s="32" t="s">
        <v>14</v>
      </c>
    </row>
    <row r="636" spans="1:9" ht="16.5" customHeight="1">
      <c r="A636" s="115"/>
      <c r="B636" s="115"/>
      <c r="C636" s="115"/>
      <c r="D636" s="115"/>
      <c r="E636" s="115"/>
      <c r="F636" s="115"/>
      <c r="G636" s="115"/>
      <c r="H636" s="115"/>
    </row>
    <row r="637" spans="1:9" ht="99" customHeight="1">
      <c r="A637" s="1" t="str">
        <f>Abstract!A43</f>
        <v>B18</v>
      </c>
      <c r="B637" s="227" t="str">
        <f>Abstract!B43</f>
        <v xml:space="preserve">Providing &amp; Fixing double skin full height 12 mm thick solid partition of make STYLAM or similar (upto the 7 feet), vertical members to be fixed on the SS plate and caping on the floor. Approved BWR ply as per IS:303, finished both side with approved 1 mm laminate surface complete with door shutter with laminate finish matching to the other available side of the partition, to be incorporated with necessary hinges, sliding bolt from inside, handle and all complete as per design, direction and approval of the Engineer. </v>
      </c>
      <c r="C637" s="228"/>
      <c r="D637" s="228"/>
      <c r="E637" s="228"/>
      <c r="F637" s="228"/>
      <c r="G637" s="228"/>
      <c r="H637" s="229"/>
    </row>
    <row r="638" spans="1:9">
      <c r="A638" s="1"/>
      <c r="B638" s="35"/>
      <c r="C638" s="27"/>
      <c r="D638" s="3"/>
      <c r="E638" s="1"/>
      <c r="F638" s="3"/>
      <c r="G638" s="3"/>
      <c r="H638" s="1"/>
    </row>
    <row r="639" spans="1:9" ht="15">
      <c r="A639" s="1"/>
      <c r="B639" s="90" t="s">
        <v>139</v>
      </c>
      <c r="C639" s="27"/>
      <c r="D639" s="3"/>
      <c r="E639" s="1"/>
      <c r="F639" s="3"/>
      <c r="G639" s="3"/>
      <c r="H639" s="1"/>
    </row>
    <row r="640" spans="1:9">
      <c r="A640" s="1"/>
      <c r="B640" s="2">
        <v>1</v>
      </c>
      <c r="C640" s="3">
        <v>2</v>
      </c>
      <c r="D640" s="3">
        <v>6.06</v>
      </c>
      <c r="E640" s="3">
        <v>1.9950000000000001</v>
      </c>
      <c r="F640" s="3"/>
      <c r="G640" s="3">
        <f>C640*D640*E640</f>
        <v>24.179400000000001</v>
      </c>
      <c r="H640" s="1" t="s">
        <v>14</v>
      </c>
    </row>
    <row r="641" spans="1:9">
      <c r="A641" s="1"/>
      <c r="B641" s="2">
        <v>2</v>
      </c>
      <c r="C641" s="3">
        <v>8</v>
      </c>
      <c r="D641" s="3">
        <v>1.25</v>
      </c>
      <c r="E641" s="3">
        <v>1.9950000000000001</v>
      </c>
      <c r="F641" s="3"/>
      <c r="G641" s="3">
        <f>C641*D641*E641</f>
        <v>19.950000000000003</v>
      </c>
      <c r="H641" s="1" t="s">
        <v>14</v>
      </c>
    </row>
    <row r="642" spans="1:9">
      <c r="A642" s="1"/>
      <c r="B642" s="2"/>
      <c r="C642" s="3"/>
      <c r="D642" s="3"/>
      <c r="E642" s="3"/>
      <c r="F642" s="3"/>
      <c r="G642" s="3"/>
      <c r="H642" s="1"/>
    </row>
    <row r="643" spans="1:9" ht="15">
      <c r="A643" s="1"/>
      <c r="B643" s="63" t="s">
        <v>155</v>
      </c>
      <c r="C643" s="27"/>
      <c r="D643" s="3"/>
      <c r="E643" s="1"/>
      <c r="F643" s="3"/>
      <c r="G643" s="3"/>
      <c r="H643" s="1"/>
    </row>
    <row r="644" spans="1:9">
      <c r="A644" s="1"/>
      <c r="B644" s="58" t="s">
        <v>156</v>
      </c>
      <c r="C644" s="27"/>
      <c r="D644" s="3"/>
      <c r="E644" s="1"/>
      <c r="F644" s="3"/>
      <c r="G644" s="3"/>
      <c r="H644" s="1"/>
    </row>
    <row r="645" spans="1:9">
      <c r="A645" s="1"/>
      <c r="B645" s="2">
        <v>1</v>
      </c>
      <c r="C645" s="3">
        <v>1</v>
      </c>
      <c r="D645" s="3">
        <v>4.97</v>
      </c>
      <c r="E645" s="3">
        <v>1.9950000000000001</v>
      </c>
      <c r="F645" s="3"/>
      <c r="G645" s="3">
        <f>C645*D645*E645</f>
        <v>9.9151500000000006</v>
      </c>
      <c r="H645" s="1" t="s">
        <v>14</v>
      </c>
    </row>
    <row r="646" spans="1:9">
      <c r="A646" s="1"/>
      <c r="B646" s="2">
        <v>2</v>
      </c>
      <c r="C646" s="3">
        <v>1</v>
      </c>
      <c r="D646" s="3">
        <v>1.34</v>
      </c>
      <c r="E646" s="3">
        <v>1.9950000000000001</v>
      </c>
      <c r="F646" s="3"/>
      <c r="G646" s="3">
        <f t="shared" ref="G646:G651" si="75">C646*D646*E646</f>
        <v>2.6733000000000002</v>
      </c>
      <c r="H646" s="1" t="s">
        <v>14</v>
      </c>
    </row>
    <row r="647" spans="1:9">
      <c r="A647" s="1"/>
      <c r="B647" s="2">
        <v>3</v>
      </c>
      <c r="C647" s="3">
        <v>4</v>
      </c>
      <c r="D647" s="3">
        <v>1.3</v>
      </c>
      <c r="E647" s="3">
        <v>1.9950000000000001</v>
      </c>
      <c r="F647" s="3"/>
      <c r="G647" s="3">
        <f t="shared" si="75"/>
        <v>10.374000000000001</v>
      </c>
      <c r="H647" s="1" t="s">
        <v>14</v>
      </c>
      <c r="I647" s="118"/>
    </row>
    <row r="648" spans="1:9">
      <c r="A648" s="1"/>
      <c r="B648" s="58"/>
      <c r="C648" s="3"/>
      <c r="D648" s="3"/>
      <c r="E648" s="3"/>
      <c r="F648" s="3"/>
      <c r="G648" s="3"/>
      <c r="H648" s="1"/>
    </row>
    <row r="649" spans="1:9">
      <c r="A649" s="1"/>
      <c r="B649" s="58" t="s">
        <v>157</v>
      </c>
      <c r="C649" s="3"/>
      <c r="D649" s="3"/>
      <c r="E649" s="3"/>
      <c r="F649" s="3"/>
      <c r="G649" s="3"/>
      <c r="H649" s="1"/>
    </row>
    <row r="650" spans="1:9">
      <c r="A650" s="1"/>
      <c r="B650" s="2">
        <v>1</v>
      </c>
      <c r="C650" s="3">
        <v>5</v>
      </c>
      <c r="D650" s="3">
        <v>1.28</v>
      </c>
      <c r="E650" s="3">
        <v>1.9950000000000001</v>
      </c>
      <c r="F650" s="3"/>
      <c r="G650" s="3">
        <f t="shared" si="75"/>
        <v>12.768000000000001</v>
      </c>
      <c r="H650" s="1" t="s">
        <v>14</v>
      </c>
    </row>
    <row r="651" spans="1:9">
      <c r="A651" s="1"/>
      <c r="B651" s="2">
        <v>2</v>
      </c>
      <c r="C651" s="3">
        <v>2</v>
      </c>
      <c r="D651" s="3">
        <v>3.4</v>
      </c>
      <c r="E651" s="3">
        <v>1.9950000000000001</v>
      </c>
      <c r="F651" s="3"/>
      <c r="G651" s="3">
        <f t="shared" si="75"/>
        <v>13.566000000000001</v>
      </c>
      <c r="H651" s="1" t="s">
        <v>14</v>
      </c>
    </row>
    <row r="652" spans="1:9">
      <c r="A652" s="1"/>
      <c r="B652" s="80"/>
      <c r="C652" s="3"/>
      <c r="D652" s="3"/>
      <c r="E652" s="3"/>
      <c r="F652" s="3"/>
      <c r="G652" s="3"/>
      <c r="H652" s="1"/>
    </row>
    <row r="653" spans="1:9">
      <c r="A653" s="1"/>
      <c r="B653" s="58" t="s">
        <v>160</v>
      </c>
      <c r="C653" s="3"/>
      <c r="D653" s="3"/>
      <c r="E653" s="3"/>
      <c r="F653" s="3"/>
      <c r="G653" s="3"/>
      <c r="H653" s="1"/>
    </row>
    <row r="654" spans="1:9">
      <c r="A654" s="1"/>
      <c r="B654" s="2">
        <v>1</v>
      </c>
      <c r="C654" s="3">
        <v>5</v>
      </c>
      <c r="D654" s="3">
        <v>1.28</v>
      </c>
      <c r="E654" s="3">
        <v>1.9950000000000001</v>
      </c>
      <c r="F654" s="3"/>
      <c r="G654" s="3">
        <f t="shared" ref="G654:G655" si="76">C654*D654*E654</f>
        <v>12.768000000000001</v>
      </c>
      <c r="H654" s="1" t="s">
        <v>14</v>
      </c>
    </row>
    <row r="655" spans="1:9">
      <c r="A655" s="1"/>
      <c r="B655" s="2">
        <v>2</v>
      </c>
      <c r="C655" s="3">
        <v>2</v>
      </c>
      <c r="D655" s="3">
        <v>3.4</v>
      </c>
      <c r="E655" s="3">
        <v>1.9950000000000001</v>
      </c>
      <c r="F655" s="3"/>
      <c r="G655" s="3">
        <f t="shared" si="76"/>
        <v>13.566000000000001</v>
      </c>
      <c r="H655" s="1" t="s">
        <v>14</v>
      </c>
    </row>
    <row r="656" spans="1:9">
      <c r="A656" s="1"/>
      <c r="B656" s="35"/>
      <c r="C656" s="27"/>
      <c r="D656" s="3"/>
      <c r="E656" s="1"/>
      <c r="F656" s="3"/>
      <c r="G656" s="3"/>
      <c r="H656" s="1"/>
    </row>
    <row r="657" spans="1:10" ht="28.5">
      <c r="A657" s="1"/>
      <c r="B657" s="35" t="s">
        <v>100</v>
      </c>
      <c r="C657" s="27"/>
      <c r="D657" s="3"/>
      <c r="E657" s="1"/>
      <c r="F657" s="3"/>
      <c r="G657" s="3">
        <v>10.24</v>
      </c>
      <c r="H657" s="1" t="s">
        <v>14</v>
      </c>
    </row>
    <row r="658" spans="1:10">
      <c r="A658" s="1"/>
      <c r="B658" s="1"/>
      <c r="C658" s="27"/>
      <c r="D658" s="3"/>
      <c r="E658" s="3"/>
      <c r="F658" s="3"/>
      <c r="G658" s="3"/>
      <c r="H658" s="1"/>
      <c r="I658" s="130"/>
      <c r="J658" s="130"/>
    </row>
    <row r="659" spans="1:10" ht="15">
      <c r="A659" s="1"/>
      <c r="B659" s="32" t="s">
        <v>101</v>
      </c>
      <c r="C659" s="36"/>
      <c r="D659" s="32"/>
      <c r="E659" s="32"/>
      <c r="F659" s="37"/>
      <c r="G659" s="37">
        <f>SUM(G637:G658)</f>
        <v>129.99985000000001</v>
      </c>
      <c r="H659" s="32" t="s">
        <v>14</v>
      </c>
      <c r="I659" s="130"/>
      <c r="J659" s="130"/>
    </row>
    <row r="660" spans="1:10" ht="15">
      <c r="A660" s="1"/>
      <c r="B660" s="32"/>
      <c r="C660" s="36"/>
      <c r="D660" s="32"/>
      <c r="E660" s="32"/>
      <c r="F660" s="37"/>
      <c r="G660" s="37"/>
      <c r="H660" s="32"/>
      <c r="I660" s="130"/>
      <c r="J660" s="130"/>
    </row>
    <row r="661" spans="1:10" ht="318.75" customHeight="1">
      <c r="A661" s="1" t="str">
        <f>Abstract!A44</f>
        <v>B19</v>
      </c>
      <c r="B661" s="239" t="str">
        <f>Abstract!B44</f>
        <v>Providing and fixing false ceiling at all heights including providing and fixing of frame work made of special sections, power pressed from M.S. sheets and galvanized with zinc coating of 120 gms/sqm (both side inclusive) as per IS : 277 and consisting of angle cleats of size 25 mm wide x 1.6 mm thick with flanges of 27 mm and 37mm, at 1200 mm centre to centre, one flange fixed to the ceiling with dash fastener 12.5 mm dia x 50 mm long with 6 mm dia bolts, other flange of cleat fixed to the angle hangers of 25x10x0.50 mm of required length with nuts &amp; bolts of required size and other end of angle hanger fixed with intermediate G.I. channels 45x15x0.9 mm running at the spacing of 1200 mm centre to centre, to which the ceiling section 0.5 mm thick bottom wedge of 80 mm with tapered flanges of 26 mm each having lips of 10.5 mm, at 450 mm centre to centre, shall be fixed in a direction perpendicular to G.I. intermediate channel with connecting clips made out of 2.64 mm dia x 230 mm long G.I. wire at every junction, including fixing perimeter channels 0.5 mm thick 27 mm high having flanges of 20 mm and 30 mm long, the perimeter of ceiling fixed to wall/partition with the help of rawl plugs at 450 mm centre, with 25 mm long dry wall screws @ 230 mm interval, including fixing of gypsum board to ceiling section and perimeter channel with the help of dry wall screws of size 3.5 x 25 mm at 230 mm c/c, including jointing and finishing to a flush finish of tapered and square edges of the board with recommended jointing compound , jointing tapes , finishing with jointing compound in 3 layers covering upto 150 mm on both sides of joint and two coats of primer suitable for board, all as per manufacturer’s specification and also including the cost of making openings for light fittings, grills, diffusers, cutouts made with frame of perimeter channels suitably fixed,
all complete as per drawings, specification and direction of the Engineer in Charge but excluding the cost of painting with : 
Fully Perforated Gypsum Plaster Board of size 1200 x 2400x12.5 mm having approx. 15 % perforated area with perforation size and pattern as approved by the Engineerin- charge and as per manufacturer’s specification, with all 4 sides tapered and backed by acoustical tissue with NRC value not less than 0.60</v>
      </c>
      <c r="C661" s="240"/>
      <c r="D661" s="240"/>
      <c r="E661" s="240"/>
      <c r="F661" s="240"/>
      <c r="G661" s="240"/>
      <c r="H661" s="241"/>
    </row>
    <row r="662" spans="1:10" ht="15">
      <c r="A662" s="1"/>
      <c r="B662" s="32"/>
      <c r="C662" s="36"/>
      <c r="D662" s="32"/>
      <c r="E662" s="32"/>
      <c r="F662" s="37"/>
      <c r="G662" s="37"/>
      <c r="H662" s="32"/>
    </row>
    <row r="663" spans="1:10" ht="15">
      <c r="A663" s="1"/>
      <c r="B663" s="84" t="s">
        <v>139</v>
      </c>
      <c r="C663" s="73">
        <v>1</v>
      </c>
      <c r="D663" s="18">
        <v>4.96</v>
      </c>
      <c r="E663" s="18">
        <v>8.61</v>
      </c>
      <c r="F663" s="73"/>
      <c r="G663" s="73">
        <f>C663*D663*E663</f>
        <v>42.705599999999997</v>
      </c>
      <c r="H663" s="66" t="s">
        <v>14</v>
      </c>
    </row>
    <row r="664" spans="1:10" ht="15">
      <c r="A664" s="1"/>
      <c r="B664" s="84"/>
      <c r="C664" s="73"/>
      <c r="D664" s="73"/>
      <c r="E664" s="73"/>
      <c r="F664" s="73"/>
      <c r="G664" s="73"/>
      <c r="H664" s="66"/>
    </row>
    <row r="665" spans="1:10" ht="15">
      <c r="A665" s="1"/>
      <c r="B665" s="79" t="s">
        <v>155</v>
      </c>
      <c r="C665" s="4"/>
      <c r="D665" s="18"/>
      <c r="E665" s="18"/>
      <c r="F665" s="88"/>
      <c r="G665" s="73"/>
      <c r="H665" s="66"/>
    </row>
    <row r="666" spans="1:10">
      <c r="A666" s="1"/>
      <c r="B666" s="58" t="s">
        <v>156</v>
      </c>
      <c r="C666" s="73">
        <v>1</v>
      </c>
      <c r="D666" s="18">
        <v>5</v>
      </c>
      <c r="E666" s="18">
        <v>4.6399999999999997</v>
      </c>
      <c r="F666" s="4"/>
      <c r="G666" s="18">
        <f>D666*E666</f>
        <v>23.2</v>
      </c>
      <c r="H666" s="18" t="s">
        <v>14</v>
      </c>
    </row>
    <row r="667" spans="1:10">
      <c r="A667" s="1"/>
      <c r="B667" s="58" t="s">
        <v>157</v>
      </c>
      <c r="C667" s="18"/>
      <c r="D667" s="18"/>
      <c r="E667" s="18"/>
      <c r="F667" s="88"/>
      <c r="G667" s="73"/>
      <c r="H667" s="66"/>
      <c r="I667" s="118"/>
    </row>
    <row r="668" spans="1:10">
      <c r="A668" s="1"/>
      <c r="B668" s="58" t="s">
        <v>164</v>
      </c>
      <c r="C668" s="73">
        <v>1</v>
      </c>
      <c r="D668" s="18">
        <v>5</v>
      </c>
      <c r="E668" s="18">
        <v>1.54</v>
      </c>
      <c r="F668" s="88"/>
      <c r="G668" s="73">
        <f>C668*D668*E668</f>
        <v>7.7</v>
      </c>
      <c r="H668" s="66" t="s">
        <v>14</v>
      </c>
    </row>
    <row r="669" spans="1:10">
      <c r="A669" s="1"/>
      <c r="B669" s="58" t="s">
        <v>158</v>
      </c>
      <c r="C669" s="73">
        <v>1</v>
      </c>
      <c r="D669" s="18">
        <v>3.3050000000000002</v>
      </c>
      <c r="E669" s="18">
        <v>3.19</v>
      </c>
      <c r="F669" s="88"/>
      <c r="G669" s="73">
        <f t="shared" ref="G669" si="77">C669*D669*E669</f>
        <v>10.542950000000001</v>
      </c>
      <c r="H669" s="66" t="s">
        <v>14</v>
      </c>
      <c r="I669" s="118"/>
    </row>
    <row r="670" spans="1:10">
      <c r="A670" s="1"/>
      <c r="B670" s="58" t="s">
        <v>159</v>
      </c>
      <c r="C670" s="73">
        <v>1</v>
      </c>
      <c r="D670" s="18">
        <v>3.3050000000000002</v>
      </c>
      <c r="E670" s="18">
        <v>3.2050000000000001</v>
      </c>
      <c r="F670" s="88"/>
      <c r="G670" s="73">
        <f t="shared" ref="G670:G677" si="78">C670*D670*E670</f>
        <v>10.592525</v>
      </c>
      <c r="H670" s="66" t="s">
        <v>14</v>
      </c>
    </row>
    <row r="671" spans="1:10">
      <c r="A671" s="1"/>
      <c r="B671" s="58" t="s">
        <v>159</v>
      </c>
      <c r="C671" s="73">
        <v>1</v>
      </c>
      <c r="D671" s="18">
        <v>2.4950000000000001</v>
      </c>
      <c r="E671" s="18">
        <v>1.4850000000000001</v>
      </c>
      <c r="F671" s="88"/>
      <c r="G671" s="73">
        <f t="shared" ref="G671" si="79">C671*D671*E671</f>
        <v>3.7050750000000003</v>
      </c>
      <c r="H671" s="66" t="s">
        <v>14</v>
      </c>
    </row>
    <row r="672" spans="1:10">
      <c r="A672" s="1"/>
      <c r="B672" s="58"/>
      <c r="C672" s="18"/>
      <c r="D672" s="18"/>
      <c r="E672" s="18"/>
      <c r="F672" s="88"/>
      <c r="G672" s="73"/>
      <c r="H672" s="66"/>
    </row>
    <row r="673" spans="1:9">
      <c r="A673" s="1"/>
      <c r="B673" s="58" t="s">
        <v>160</v>
      </c>
      <c r="C673" s="18"/>
      <c r="D673" s="18"/>
      <c r="E673" s="18"/>
      <c r="F673" s="88"/>
      <c r="G673" s="73"/>
      <c r="H673" s="66"/>
      <c r="I673" s="118"/>
    </row>
    <row r="674" spans="1:9">
      <c r="A674" s="1"/>
      <c r="B674" s="58" t="s">
        <v>164</v>
      </c>
      <c r="C674" s="73">
        <v>1</v>
      </c>
      <c r="D674" s="18">
        <v>5</v>
      </c>
      <c r="E674" s="18">
        <v>1.54</v>
      </c>
      <c r="F674" s="88"/>
      <c r="G674" s="73">
        <f t="shared" si="78"/>
        <v>7.7</v>
      </c>
      <c r="H674" s="66" t="s">
        <v>14</v>
      </c>
      <c r="I674" s="118"/>
    </row>
    <row r="675" spans="1:9">
      <c r="A675" s="1"/>
      <c r="B675" s="58" t="s">
        <v>158</v>
      </c>
      <c r="C675" s="73">
        <v>1</v>
      </c>
      <c r="D675" s="18">
        <v>3.3050000000000002</v>
      </c>
      <c r="E675" s="18">
        <v>3.19</v>
      </c>
      <c r="F675" s="88"/>
      <c r="G675" s="73">
        <f t="shared" si="78"/>
        <v>10.542950000000001</v>
      </c>
      <c r="H675" s="66" t="s">
        <v>14</v>
      </c>
      <c r="I675" s="118"/>
    </row>
    <row r="676" spans="1:9">
      <c r="A676" s="1"/>
      <c r="B676" s="58" t="s">
        <v>159</v>
      </c>
      <c r="C676" s="73">
        <v>1</v>
      </c>
      <c r="D676" s="18">
        <v>3.3050000000000002</v>
      </c>
      <c r="E676" s="18">
        <v>3.2050000000000001</v>
      </c>
      <c r="F676" s="88"/>
      <c r="G676" s="73">
        <f t="shared" si="78"/>
        <v>10.592525</v>
      </c>
      <c r="H676" s="66" t="s">
        <v>14</v>
      </c>
    </row>
    <row r="677" spans="1:9" ht="15">
      <c r="A677" s="1"/>
      <c r="B677" s="58" t="s">
        <v>159</v>
      </c>
      <c r="C677" s="18">
        <v>2</v>
      </c>
      <c r="D677" s="18">
        <v>2.4950000000000001</v>
      </c>
      <c r="E677" s="18">
        <v>1.4850000000000001</v>
      </c>
      <c r="F677" s="33"/>
      <c r="G677" s="123">
        <f t="shared" si="78"/>
        <v>7.4101500000000007</v>
      </c>
      <c r="H677" s="124" t="s">
        <v>14</v>
      </c>
      <c r="I677" s="118"/>
    </row>
    <row r="678" spans="1:9" ht="15">
      <c r="A678" s="1"/>
      <c r="B678" s="129"/>
      <c r="C678" s="129"/>
      <c r="D678" s="129"/>
      <c r="E678" s="129"/>
      <c r="F678" s="33"/>
      <c r="G678" s="88"/>
      <c r="H678" s="88"/>
    </row>
    <row r="679" spans="1:9" ht="28.5">
      <c r="A679" s="1"/>
      <c r="B679" s="93" t="s">
        <v>100</v>
      </c>
      <c r="C679" s="88"/>
      <c r="D679" s="73"/>
      <c r="E679" s="66"/>
      <c r="F679" s="73"/>
      <c r="G679" s="73">
        <v>5.31</v>
      </c>
      <c r="H679" s="66" t="s">
        <v>14</v>
      </c>
      <c r="I679" s="118"/>
    </row>
    <row r="680" spans="1:9">
      <c r="A680" s="1"/>
      <c r="B680" s="93"/>
      <c r="C680" s="88"/>
      <c r="D680" s="73"/>
      <c r="E680" s="66"/>
      <c r="F680" s="73"/>
      <c r="G680" s="73"/>
      <c r="H680" s="66"/>
    </row>
    <row r="681" spans="1:9" ht="15">
      <c r="A681" s="1"/>
      <c r="B681" s="94" t="s">
        <v>101</v>
      </c>
      <c r="C681" s="88"/>
      <c r="D681" s="73"/>
      <c r="E681" s="66"/>
      <c r="F681" s="73"/>
      <c r="G681" s="67">
        <f>SUM(G663:G679)</f>
        <v>140.00177499999998</v>
      </c>
      <c r="H681" s="92" t="s">
        <v>14</v>
      </c>
    </row>
    <row r="682" spans="1:9" ht="15">
      <c r="A682" s="1"/>
      <c r="B682" s="32"/>
      <c r="C682" s="36"/>
      <c r="D682" s="32"/>
      <c r="E682" s="32"/>
      <c r="F682" s="37"/>
      <c r="G682" s="37"/>
      <c r="H682" s="32"/>
    </row>
    <row r="683" spans="1:9" ht="15.75">
      <c r="A683" s="48"/>
      <c r="B683" s="48" t="str">
        <f>Abstract!B48</f>
        <v>C. Roofing works</v>
      </c>
      <c r="C683" s="48"/>
      <c r="D683" s="48"/>
      <c r="E683" s="48"/>
      <c r="F683" s="48"/>
      <c r="G683" s="48"/>
      <c r="H683" s="48"/>
    </row>
    <row r="684" spans="1:9">
      <c r="A684" s="27"/>
      <c r="B684" s="27"/>
      <c r="C684" s="27"/>
      <c r="D684" s="27"/>
      <c r="E684" s="27"/>
      <c r="F684" s="27"/>
      <c r="G684" s="27"/>
      <c r="H684" s="27"/>
    </row>
    <row r="685" spans="1:9" ht="63.75" customHeight="1">
      <c r="A685" s="1" t="str">
        <f>Abstract!A50</f>
        <v>C1</v>
      </c>
      <c r="B685" s="233" t="str">
        <f>Abstract!B50</f>
        <v>Provide and fixing 19 mm thick marine plywood (water-resistant) onto rafters using suitable screws and washers, including all required fixing materials (nails, screws, washers, adhesives), aligning, leveling, cutting to fit at joints, and finishing. Work to be done complete, as per Engineer‑in‑Charge approval.</v>
      </c>
      <c r="C685" s="248"/>
      <c r="D685" s="248"/>
      <c r="E685" s="248"/>
      <c r="F685" s="248"/>
      <c r="G685" s="248"/>
      <c r="H685" s="249"/>
    </row>
    <row r="686" spans="1:9">
      <c r="A686" s="27"/>
      <c r="B686" s="204"/>
      <c r="C686" s="204"/>
      <c r="D686" s="204"/>
      <c r="E686" s="204"/>
      <c r="F686" s="204"/>
      <c r="G686" s="205"/>
      <c r="H686" s="107"/>
    </row>
    <row r="687" spans="1:9">
      <c r="A687" s="1"/>
      <c r="B687" s="206" t="s">
        <v>272</v>
      </c>
      <c r="C687" s="206"/>
      <c r="D687" s="206"/>
      <c r="E687" s="206"/>
      <c r="F687" s="206"/>
      <c r="G687" s="207">
        <v>160</v>
      </c>
      <c r="H687" s="208" t="s">
        <v>14</v>
      </c>
    </row>
    <row r="688" spans="1:9">
      <c r="A688" s="1"/>
      <c r="B688" s="107"/>
      <c r="C688" s="204"/>
      <c r="D688" s="205"/>
      <c r="E688" s="205"/>
      <c r="F688" s="205"/>
      <c r="G688" s="205"/>
      <c r="H688" s="107"/>
    </row>
    <row r="689" spans="1:8" ht="15">
      <c r="A689" s="1"/>
      <c r="B689" s="209" t="s">
        <v>101</v>
      </c>
      <c r="C689" s="210"/>
      <c r="D689" s="209"/>
      <c r="E689" s="209"/>
      <c r="F689" s="211"/>
      <c r="G689" s="211">
        <f>SUM(G686:G688)</f>
        <v>160</v>
      </c>
      <c r="H689" s="209" t="s">
        <v>14</v>
      </c>
    </row>
    <row r="690" spans="1:8">
      <c r="A690" s="1"/>
      <c r="B690" s="107"/>
      <c r="C690" s="204"/>
      <c r="D690" s="205"/>
      <c r="E690" s="205"/>
      <c r="F690" s="205"/>
      <c r="G690" s="205"/>
      <c r="H690" s="107"/>
    </row>
    <row r="691" spans="1:8" ht="62.25" customHeight="1">
      <c r="A691" s="1" t="str">
        <f>Abstract!A51</f>
        <v>C2</v>
      </c>
      <c r="B691" s="227" t="str">
        <f>Abstract!B51</f>
        <v>Providing and fixing flashings, Cappings, valleys manufactured same material as mentioned for roof sheets above in standard lengths of 2.5 mtr. And fixed by means of hex-head self-drilling stitching screws. 501 to 1000 mm Girth in Ridges, flashings, aprons, barge boards (Make of the sheet to be OEM TATA/JSW PRIME material)</v>
      </c>
      <c r="C691" s="228"/>
      <c r="D691" s="228"/>
      <c r="E691" s="228"/>
      <c r="F691" s="228"/>
      <c r="G691" s="228"/>
      <c r="H691" s="229"/>
    </row>
    <row r="692" spans="1:8">
      <c r="A692" s="27"/>
      <c r="B692" s="27"/>
      <c r="C692" s="27"/>
      <c r="D692" s="27"/>
      <c r="E692" s="27"/>
      <c r="F692" s="27"/>
      <c r="G692" s="27"/>
      <c r="H692" s="27"/>
    </row>
    <row r="693" spans="1:8" ht="15">
      <c r="A693" s="27"/>
      <c r="B693" s="36" t="s">
        <v>139</v>
      </c>
      <c r="C693" s="3">
        <v>3</v>
      </c>
      <c r="D693" s="3">
        <v>10.66</v>
      </c>
      <c r="E693" s="27"/>
      <c r="F693" s="27"/>
      <c r="G693" s="3">
        <f>C693*D693</f>
        <v>31.98</v>
      </c>
      <c r="H693" s="1" t="s">
        <v>60</v>
      </c>
    </row>
    <row r="694" spans="1:8" ht="15">
      <c r="A694" s="27"/>
      <c r="B694" s="36"/>
      <c r="C694" s="3"/>
      <c r="D694" s="3"/>
      <c r="E694" s="27"/>
      <c r="F694" s="27"/>
      <c r="G694" s="3"/>
      <c r="H694" s="1"/>
    </row>
    <row r="695" spans="1:8" ht="28.5">
      <c r="A695" s="1"/>
      <c r="B695" s="35" t="s">
        <v>100</v>
      </c>
      <c r="C695" s="27"/>
      <c r="D695" s="3"/>
      <c r="E695" s="1"/>
      <c r="F695" s="3"/>
      <c r="G695" s="3">
        <v>8.02</v>
      </c>
      <c r="H695" s="1" t="s">
        <v>60</v>
      </c>
    </row>
    <row r="696" spans="1:8">
      <c r="A696" s="1"/>
      <c r="B696" s="1"/>
      <c r="C696" s="27"/>
      <c r="D696" s="3"/>
      <c r="E696" s="3"/>
      <c r="F696" s="3"/>
      <c r="G696" s="3"/>
      <c r="H696" s="1"/>
    </row>
    <row r="697" spans="1:8" ht="15">
      <c r="A697" s="1"/>
      <c r="B697" s="32" t="s">
        <v>101</v>
      </c>
      <c r="C697" s="36"/>
      <c r="D697" s="32"/>
      <c r="E697" s="32"/>
      <c r="F697" s="37"/>
      <c r="G697" s="37">
        <f>SUM(G693:G696)</f>
        <v>40</v>
      </c>
      <c r="H697" s="32" t="s">
        <v>60</v>
      </c>
    </row>
    <row r="698" spans="1:8" ht="15">
      <c r="A698" s="1"/>
      <c r="B698" s="32"/>
      <c r="C698" s="36"/>
      <c r="D698" s="32"/>
      <c r="E698" s="32"/>
      <c r="F698" s="37"/>
      <c r="G698" s="37"/>
      <c r="H698" s="32"/>
    </row>
    <row r="699" spans="1:8" ht="63.75" customHeight="1">
      <c r="A699" s="1" t="str">
        <f>Abstract!A52</f>
        <v>C3</v>
      </c>
      <c r="B699" s="227" t="str">
        <f>Abstract!B52</f>
        <v>Providing and Fixing Gutters manufactured same material as mentioned for roof sheets without PUFF insultation above in standard lengths of 2.5 mtr. And fixed by means of hex-head self-drilling stitching screws. 501 to 1000 mm Girth
(Make of the sheet to be OEM TATA/JSW PRIME material)</v>
      </c>
      <c r="C699" s="228"/>
      <c r="D699" s="228"/>
      <c r="E699" s="228"/>
      <c r="F699" s="228"/>
      <c r="G699" s="228"/>
      <c r="H699" s="229"/>
    </row>
    <row r="700" spans="1:8" ht="15">
      <c r="A700" s="1"/>
      <c r="B700" s="32"/>
      <c r="C700" s="36"/>
      <c r="D700" s="32"/>
      <c r="E700" s="32"/>
      <c r="F700" s="37"/>
      <c r="G700" s="37"/>
      <c r="H700" s="32"/>
    </row>
    <row r="701" spans="1:8" ht="15">
      <c r="A701" s="27"/>
      <c r="B701" s="36" t="s">
        <v>139</v>
      </c>
      <c r="C701" s="3">
        <v>2</v>
      </c>
      <c r="D701" s="3">
        <v>10.66</v>
      </c>
      <c r="E701" s="3"/>
      <c r="F701" s="3"/>
      <c r="G701" s="3">
        <f>C701*D701</f>
        <v>21.32</v>
      </c>
      <c r="H701" s="1" t="s">
        <v>60</v>
      </c>
    </row>
    <row r="702" spans="1:8" ht="15">
      <c r="A702" s="27"/>
      <c r="B702" s="36"/>
      <c r="C702" s="3"/>
      <c r="D702" s="3"/>
      <c r="E702" s="3"/>
      <c r="F702" s="3"/>
      <c r="G702" s="3"/>
      <c r="H702" s="1"/>
    </row>
    <row r="703" spans="1:8" ht="28.5">
      <c r="A703" s="1"/>
      <c r="B703" s="35" t="s">
        <v>100</v>
      </c>
      <c r="C703" s="27"/>
      <c r="D703" s="3"/>
      <c r="E703" s="1"/>
      <c r="F703" s="3"/>
      <c r="G703" s="3">
        <v>8.68</v>
      </c>
      <c r="H703" s="1" t="s">
        <v>60</v>
      </c>
    </row>
    <row r="704" spans="1:8">
      <c r="A704" s="1"/>
      <c r="B704" s="1"/>
      <c r="C704" s="27"/>
      <c r="D704" s="3"/>
      <c r="E704" s="3"/>
      <c r="F704" s="3"/>
      <c r="G704" s="3"/>
      <c r="H704" s="1"/>
    </row>
    <row r="705" spans="1:8" ht="15">
      <c r="A705" s="1"/>
      <c r="B705" s="32" t="s">
        <v>101</v>
      </c>
      <c r="C705" s="36"/>
      <c r="D705" s="32"/>
      <c r="E705" s="32"/>
      <c r="F705" s="37"/>
      <c r="G705" s="37">
        <f>SUM(G701:G704)</f>
        <v>30</v>
      </c>
      <c r="H705" s="32" t="s">
        <v>60</v>
      </c>
    </row>
    <row r="706" spans="1:8">
      <c r="A706" s="1"/>
      <c r="B706" s="4"/>
      <c r="C706" s="27"/>
      <c r="D706" s="1"/>
      <c r="E706" s="2"/>
      <c r="F706" s="2"/>
      <c r="G706" s="18"/>
      <c r="H706" s="1"/>
    </row>
    <row r="707" spans="1:8" ht="153" customHeight="1">
      <c r="A707" s="1" t="str">
        <f>Abstract!A53</f>
        <v>C4</v>
      </c>
      <c r="B707" s="233" t="str">
        <f>Abstract!B53</f>
        <v>Providng and fixing insulated PUFF sheet Roofing with the following specificifications
-Panel Specifications: Roof shall be made of sandwich panel, made out of 0.50mm colour coated galvalume steel sheets spec 150gsm &amp; 550mpa as as outer &amp; inner cladding will be 0.40 mm colour coated galvalume sheet sheet spec 150 gsm &amp; 550 mpa on both side of PUFF.  Make of the sheet to be OEM TATA/JSW PRIME material. . The total thickness of panel will be 50/80 mm for roof, panel PU foam will be CFC free , self-extinguishing, Fire resistance type having density of 40 kg/cum. The Panel are joined together by tongue &amp; groove method, complete in all respect including all the accessories.
Fixing Mechanism: The sheeting will be fixed using galvanized self-drilling, self-tapping fasteners  with EPDM seals to ensure secure attachment and weatherproofing.</v>
      </c>
      <c r="C707" s="248"/>
      <c r="D707" s="248"/>
      <c r="E707" s="248"/>
      <c r="F707" s="248"/>
      <c r="G707" s="248"/>
      <c r="H707" s="249"/>
    </row>
    <row r="708" spans="1:8">
      <c r="A708" s="212"/>
      <c r="B708" s="213" t="s">
        <v>273</v>
      </c>
      <c r="C708" s="213"/>
      <c r="D708" s="213"/>
      <c r="E708" s="213"/>
      <c r="F708" s="213"/>
      <c r="G708" s="213"/>
      <c r="H708" s="213"/>
    </row>
    <row r="709" spans="1:8">
      <c r="A709" s="203"/>
      <c r="B709" s="81" t="s">
        <v>272</v>
      </c>
      <c r="C709" s="81"/>
      <c r="D709" s="81"/>
      <c r="E709" s="81"/>
      <c r="F709" s="81"/>
      <c r="G709" s="207">
        <v>160</v>
      </c>
      <c r="H709" s="66" t="s">
        <v>14</v>
      </c>
    </row>
    <row r="710" spans="1:8">
      <c r="A710" s="27"/>
      <c r="B710" s="214"/>
      <c r="C710" s="214"/>
      <c r="D710" s="214"/>
      <c r="E710" s="214"/>
      <c r="F710" s="214"/>
      <c r="G710" s="215"/>
      <c r="H710" s="65"/>
    </row>
    <row r="711" spans="1:8" ht="15">
      <c r="A711" s="1"/>
      <c r="B711" s="32" t="s">
        <v>101</v>
      </c>
      <c r="C711" s="36"/>
      <c r="D711" s="32"/>
      <c r="E711" s="32"/>
      <c r="F711" s="37"/>
      <c r="G711" s="37">
        <f>SUM(G709:G710)</f>
        <v>160</v>
      </c>
      <c r="H711" s="32" t="s">
        <v>14</v>
      </c>
    </row>
    <row r="712" spans="1:8">
      <c r="A712" s="1"/>
      <c r="B712" s="4"/>
      <c r="C712" s="27"/>
      <c r="D712" s="1"/>
      <c r="E712" s="2"/>
      <c r="F712" s="2"/>
      <c r="G712" s="18"/>
      <c r="H712" s="1"/>
    </row>
    <row r="713" spans="1:8" ht="136.5" customHeight="1">
      <c r="A713" s="1" t="str">
        <f>Abstract!A54</f>
        <v>C5</v>
      </c>
      <c r="B713" s="239" t="str">
        <f>Abstract!B54</f>
        <v>Providing and fixing precoated galvanised iron profile sheets (size, shape and pitch of corrugation as approved by Engineer-in-Charge) of total coated thickness 0.50 mm (base metal of minimum 0.45 mm thickness with total coating thickness of 0.05mm) with zinc coating 120 grams per sqm as per IS: 277, in 240 mpa steel grade, 5-7 microns epoxy primer onboth side of the sheet and polyester top coat 15-18 microns. Sheet should have protective guard film of 25 microns minimum to avoid scratches during transportation and should be supplied in single length upto 12 metre or as desired by Engineer-in-charge. The sheet shall be fixed using self drilling /self tapping screws of size (5.5x 55 mm) with EPDM seal, complete upto any pitch in horizontal/ vertical or curved surfaces, excluding the cost of purlins, rafters and trusses and including cutting to size and shape wherever required.</v>
      </c>
      <c r="C713" s="240"/>
      <c r="D713" s="240"/>
      <c r="E713" s="240"/>
      <c r="F713" s="240"/>
      <c r="G713" s="240"/>
      <c r="H713" s="241"/>
    </row>
    <row r="714" spans="1:8">
      <c r="A714" s="1"/>
      <c r="B714" s="4"/>
      <c r="C714" s="27"/>
      <c r="D714" s="1"/>
      <c r="E714" s="2"/>
      <c r="F714" s="2"/>
      <c r="G714" s="18"/>
      <c r="H714" s="1"/>
    </row>
    <row r="715" spans="1:8" ht="15">
      <c r="A715" s="1"/>
      <c r="B715" s="36" t="s">
        <v>139</v>
      </c>
      <c r="C715" s="27"/>
      <c r="D715" s="18">
        <v>10.6</v>
      </c>
      <c r="E715" s="18">
        <v>7.4050000000000002</v>
      </c>
      <c r="F715" s="27"/>
      <c r="G715" s="3">
        <f>D715*E715</f>
        <v>78.492999999999995</v>
      </c>
      <c r="H715" s="1" t="s">
        <v>14</v>
      </c>
    </row>
    <row r="716" spans="1:8">
      <c r="A716" s="1"/>
      <c r="B716" s="4"/>
      <c r="C716" s="27"/>
      <c r="D716" s="1"/>
      <c r="E716" s="2"/>
      <c r="F716" s="2"/>
      <c r="G716" s="18"/>
      <c r="H716" s="1"/>
    </row>
    <row r="717" spans="1:8" ht="28.5">
      <c r="A717" s="1"/>
      <c r="B717" s="35" t="s">
        <v>100</v>
      </c>
      <c r="C717" s="27"/>
      <c r="D717" s="3"/>
      <c r="E717" s="1"/>
      <c r="F717" s="3"/>
      <c r="G717" s="3">
        <v>11.51</v>
      </c>
      <c r="H717" s="1" t="s">
        <v>14</v>
      </c>
    </row>
    <row r="718" spans="1:8">
      <c r="A718" s="1"/>
      <c r="B718" s="1"/>
      <c r="C718" s="27"/>
      <c r="D718" s="3"/>
      <c r="E718" s="3"/>
      <c r="F718" s="3"/>
      <c r="G718" s="3"/>
      <c r="H718" s="1"/>
    </row>
    <row r="719" spans="1:8" ht="15">
      <c r="A719" s="1"/>
      <c r="B719" s="32" t="s">
        <v>101</v>
      </c>
      <c r="C719" s="36"/>
      <c r="D719" s="32"/>
      <c r="E719" s="32"/>
      <c r="F719" s="37"/>
      <c r="G719" s="37">
        <f>SUM(G715:G718)</f>
        <v>90.003</v>
      </c>
      <c r="H719" s="32" t="s">
        <v>14</v>
      </c>
    </row>
    <row r="720" spans="1:8">
      <c r="A720" s="1"/>
      <c r="B720" s="27"/>
      <c r="C720" s="27"/>
      <c r="D720" s="27"/>
      <c r="E720" s="27"/>
      <c r="F720" s="27"/>
      <c r="G720" s="27"/>
      <c r="H720" s="27"/>
    </row>
    <row r="721" spans="1:8" ht="77.25" customHeight="1">
      <c r="A721" s="1" t="str">
        <f>Abstract!A55</f>
        <v>C6</v>
      </c>
      <c r="B721" s="239" t="str">
        <f>Abstract!B55</f>
        <v>Providing and fixing precoated galvanised steel sheet roofing accessories of total coated thickness 0.50 mm (base metal of minimum 0.45 mm thickness with total coating thickness of 0.05 mm) with Zinc coating 120 gram per sqm as per IS: 277, in 240 mpa steel grade, 5-7 microns epoxy primer on both side of the sheet and polyester top coat 15-18 microns using self drilling/ self tapping screws complete : Flashings/ Aprons.( Upto 600 mm)</v>
      </c>
      <c r="C721" s="240"/>
      <c r="D721" s="240"/>
      <c r="E721" s="240"/>
      <c r="F721" s="240"/>
      <c r="G721" s="240"/>
      <c r="H721" s="241"/>
    </row>
    <row r="722" spans="1:8">
      <c r="A722" s="1"/>
      <c r="B722" s="4"/>
      <c r="C722" s="27"/>
      <c r="D722" s="1"/>
      <c r="E722" s="2"/>
      <c r="F722" s="2"/>
      <c r="G722" s="18"/>
      <c r="H722" s="1"/>
    </row>
    <row r="723" spans="1:8" ht="15">
      <c r="A723" s="1"/>
      <c r="B723" s="36" t="s">
        <v>139</v>
      </c>
      <c r="C723" s="27"/>
      <c r="D723" s="18">
        <v>10.6</v>
      </c>
      <c r="E723" s="18">
        <v>7.4050000000000002</v>
      </c>
      <c r="F723" s="27"/>
      <c r="G723" s="3">
        <f>D723*E723</f>
        <v>78.492999999999995</v>
      </c>
      <c r="H723" s="1" t="s">
        <v>14</v>
      </c>
    </row>
    <row r="724" spans="1:8">
      <c r="A724" s="1"/>
      <c r="B724" s="4"/>
      <c r="C724" s="27"/>
      <c r="D724" s="1"/>
      <c r="E724" s="2"/>
      <c r="F724" s="2"/>
      <c r="G724" s="18"/>
      <c r="H724" s="1"/>
    </row>
    <row r="725" spans="1:8" ht="28.5">
      <c r="A725" s="1"/>
      <c r="B725" s="35" t="s">
        <v>100</v>
      </c>
      <c r="C725" s="27"/>
      <c r="D725" s="3"/>
      <c r="E725" s="1"/>
      <c r="F725" s="3"/>
      <c r="G725" s="3">
        <v>11.51</v>
      </c>
      <c r="H725" s="1" t="s">
        <v>14</v>
      </c>
    </row>
    <row r="726" spans="1:8">
      <c r="A726" s="1"/>
      <c r="B726" s="1"/>
      <c r="C726" s="27"/>
      <c r="D726" s="3"/>
      <c r="E726" s="3"/>
      <c r="F726" s="3"/>
      <c r="G726" s="3"/>
      <c r="H726" s="1"/>
    </row>
    <row r="727" spans="1:8" ht="15">
      <c r="A727" s="1"/>
      <c r="B727" s="32" t="s">
        <v>101</v>
      </c>
      <c r="C727" s="36"/>
      <c r="D727" s="32"/>
      <c r="E727" s="32"/>
      <c r="F727" s="37"/>
      <c r="G727" s="37">
        <f>SUM(G723:G726)</f>
        <v>90.003</v>
      </c>
      <c r="H727" s="32" t="s">
        <v>14</v>
      </c>
    </row>
    <row r="728" spans="1:8" ht="15">
      <c r="A728" s="1"/>
      <c r="B728" s="32"/>
      <c r="C728" s="36"/>
      <c r="D728" s="32"/>
      <c r="E728" s="32"/>
      <c r="F728" s="37"/>
      <c r="G728" s="37"/>
      <c r="H728" s="32"/>
    </row>
    <row r="729" spans="1:8" ht="36.75" customHeight="1">
      <c r="A729" s="1" t="str">
        <f>Abstract!A56</f>
        <v>C7</v>
      </c>
      <c r="B729" s="239" t="str">
        <f>Abstract!B56</f>
        <v>Structural steel work riveted, bolted or welded in built up sections, trusses and framed work, including cutting, hoisting, fixing in position and applying a priming coat of approved steel primer all complete.</v>
      </c>
      <c r="C729" s="240"/>
      <c r="D729" s="240"/>
      <c r="E729" s="240"/>
      <c r="F729" s="240"/>
      <c r="G729" s="240"/>
      <c r="H729" s="241"/>
    </row>
    <row r="730" spans="1:8" ht="15">
      <c r="A730" s="1"/>
      <c r="B730" s="32"/>
      <c r="C730" s="36"/>
      <c r="D730" s="32"/>
      <c r="E730" s="32"/>
      <c r="F730" s="37"/>
      <c r="G730" s="37"/>
      <c r="H730" s="32"/>
    </row>
    <row r="731" spans="1:8" ht="15">
      <c r="A731" s="1"/>
      <c r="B731" s="35" t="s">
        <v>276</v>
      </c>
      <c r="C731" s="36"/>
      <c r="D731" s="32"/>
      <c r="E731" s="32"/>
      <c r="F731" s="37"/>
      <c r="G731" s="37">
        <v>1000</v>
      </c>
      <c r="H731" s="32" t="s">
        <v>43</v>
      </c>
    </row>
    <row r="732" spans="1:8" ht="15">
      <c r="A732" s="1"/>
      <c r="B732" s="32"/>
      <c r="C732" s="36"/>
      <c r="D732" s="32"/>
      <c r="E732" s="32"/>
      <c r="F732" s="37"/>
      <c r="G732" s="37"/>
      <c r="H732" s="32"/>
    </row>
    <row r="733" spans="1:8">
      <c r="A733" s="1"/>
      <c r="B733" s="27"/>
      <c r="C733" s="27"/>
      <c r="D733" s="27"/>
      <c r="E733" s="27"/>
      <c r="F733" s="27"/>
      <c r="G733" s="27"/>
      <c r="H733" s="27"/>
    </row>
    <row r="734" spans="1:8" ht="15.75">
      <c r="A734" s="28"/>
      <c r="B734" s="269" t="str">
        <f>Abstract!B60</f>
        <v>D. Plumbing &amp; Sanitary works</v>
      </c>
      <c r="C734" s="270"/>
      <c r="D734" s="270"/>
      <c r="E734" s="270"/>
      <c r="F734" s="270"/>
      <c r="G734" s="270"/>
      <c r="H734" s="271"/>
    </row>
    <row r="735" spans="1:8">
      <c r="A735" s="1"/>
      <c r="B735" s="27"/>
      <c r="C735" s="27"/>
      <c r="D735" s="27"/>
      <c r="E735" s="27"/>
      <c r="F735" s="27"/>
      <c r="G735" s="27"/>
      <c r="H735" s="27"/>
    </row>
    <row r="736" spans="1:8" ht="62.25" customHeight="1">
      <c r="A736" s="1" t="str">
        <f>Abstract!A62</f>
        <v>D1</v>
      </c>
      <c r="B736" s="239" t="str">
        <f>Abstract!B62</f>
        <v>Providing and fixing european seat S-Trap including P/F seat cover White Essco/Jaguar make including seat cover, nuts, bolts and gasket etc complete.
(ECS-WHT-551SNPP)</v>
      </c>
      <c r="C736" s="240"/>
      <c r="D736" s="240"/>
      <c r="E736" s="240"/>
      <c r="F736" s="240"/>
      <c r="G736" s="240"/>
      <c r="H736" s="241"/>
    </row>
    <row r="737" spans="1:8">
      <c r="A737" s="1"/>
      <c r="B737" s="27"/>
      <c r="C737" s="27"/>
      <c r="D737" s="27"/>
      <c r="E737" s="27"/>
      <c r="F737" s="27"/>
      <c r="G737" s="27"/>
      <c r="H737" s="27"/>
    </row>
    <row r="738" spans="1:8" ht="15">
      <c r="A738" s="1"/>
      <c r="B738" s="36" t="s">
        <v>139</v>
      </c>
      <c r="C738" s="18">
        <v>10</v>
      </c>
      <c r="D738" s="18"/>
      <c r="E738" s="18"/>
      <c r="F738" s="39"/>
      <c r="G738" s="18">
        <f t="shared" ref="G738:G739" si="80">C738</f>
        <v>10</v>
      </c>
      <c r="H738" s="77" t="s">
        <v>166</v>
      </c>
    </row>
    <row r="739" spans="1:8" ht="15">
      <c r="A739" s="1"/>
      <c r="B739" s="33" t="s">
        <v>155</v>
      </c>
      <c r="C739" s="18">
        <v>12</v>
      </c>
      <c r="D739" s="18"/>
      <c r="E739" s="18"/>
      <c r="F739" s="39"/>
      <c r="G739" s="18">
        <f t="shared" si="80"/>
        <v>12</v>
      </c>
      <c r="H739" s="77" t="s">
        <v>166</v>
      </c>
    </row>
    <row r="740" spans="1:8">
      <c r="A740" s="1"/>
      <c r="B740" s="4"/>
      <c r="C740" s="18"/>
      <c r="D740" s="18"/>
      <c r="E740" s="18"/>
      <c r="F740" s="39"/>
      <c r="G740" s="18"/>
      <c r="H740" s="27"/>
    </row>
    <row r="741" spans="1:8" ht="15">
      <c r="A741" s="1"/>
      <c r="B741" s="32" t="s">
        <v>101</v>
      </c>
      <c r="C741" s="36"/>
      <c r="D741" s="32"/>
      <c r="E741" s="32"/>
      <c r="F741" s="32"/>
      <c r="G741" s="37">
        <f>SUM(G738:G740)</f>
        <v>22</v>
      </c>
      <c r="H741" s="103" t="s">
        <v>166</v>
      </c>
    </row>
    <row r="742" spans="1:8">
      <c r="A742" s="1"/>
      <c r="B742" s="27"/>
      <c r="C742" s="27"/>
      <c r="D742" s="27"/>
      <c r="E742" s="27"/>
      <c r="F742" s="27"/>
      <c r="G742" s="27"/>
      <c r="H742" s="27"/>
    </row>
    <row r="743" spans="1:8">
      <c r="A743" s="1" t="str">
        <f>Abstract!A63</f>
        <v>D1.1</v>
      </c>
      <c r="B743" s="239" t="str">
        <f>Abstract!B63</f>
        <v>Providing and fixing Low level Three star cistern white including kit, bend and all necessary fittings of Essco/Jaguar
(JAH-WHT-184NL)</v>
      </c>
      <c r="C743" s="240"/>
      <c r="D743" s="240"/>
      <c r="E743" s="240"/>
      <c r="F743" s="240"/>
      <c r="G743" s="240"/>
      <c r="H743" s="241"/>
    </row>
    <row r="744" spans="1:8">
      <c r="A744" s="1"/>
      <c r="B744" s="27"/>
      <c r="C744" s="27"/>
      <c r="D744" s="27"/>
      <c r="E744" s="27"/>
      <c r="F744" s="27"/>
      <c r="G744" s="27"/>
      <c r="H744" s="27"/>
    </row>
    <row r="745" spans="1:8" ht="15">
      <c r="A745" s="1"/>
      <c r="B745" s="36" t="s">
        <v>139</v>
      </c>
      <c r="C745" s="18">
        <v>10</v>
      </c>
      <c r="D745" s="18"/>
      <c r="E745" s="18"/>
      <c r="F745" s="39"/>
      <c r="G745" s="18">
        <f t="shared" ref="G745:G746" si="81">C745</f>
        <v>10</v>
      </c>
      <c r="H745" s="77" t="s">
        <v>166</v>
      </c>
    </row>
    <row r="746" spans="1:8" ht="15">
      <c r="A746" s="1"/>
      <c r="B746" s="33" t="s">
        <v>155</v>
      </c>
      <c r="C746" s="18">
        <v>12</v>
      </c>
      <c r="D746" s="18"/>
      <c r="E746" s="18"/>
      <c r="F746" s="39"/>
      <c r="G746" s="18">
        <f t="shared" si="81"/>
        <v>12</v>
      </c>
      <c r="H746" s="77" t="s">
        <v>166</v>
      </c>
    </row>
    <row r="747" spans="1:8">
      <c r="A747" s="1"/>
      <c r="B747" s="4"/>
      <c r="C747" s="18"/>
      <c r="D747" s="18"/>
      <c r="E747" s="18"/>
      <c r="F747" s="39"/>
      <c r="G747" s="18"/>
      <c r="H747" s="27"/>
    </row>
    <row r="748" spans="1:8" ht="15">
      <c r="A748" s="1"/>
      <c r="B748" s="32" t="s">
        <v>101</v>
      </c>
      <c r="C748" s="36"/>
      <c r="D748" s="32"/>
      <c r="E748" s="32"/>
      <c r="F748" s="32"/>
      <c r="G748" s="37">
        <f>SUM(G745:G747)</f>
        <v>22</v>
      </c>
      <c r="H748" s="103" t="s">
        <v>166</v>
      </c>
    </row>
    <row r="749" spans="1:8">
      <c r="A749" s="1"/>
      <c r="B749" s="27"/>
      <c r="C749" s="27"/>
      <c r="D749" s="27"/>
      <c r="E749" s="27"/>
      <c r="F749" s="27"/>
      <c r="G749" s="27"/>
      <c r="H749" s="27"/>
    </row>
    <row r="750" spans="1:8" ht="45.75" customHeight="1">
      <c r="A750" s="1" t="str">
        <f>Abstract!A64</f>
        <v>D2</v>
      </c>
      <c r="B750" s="239" t="str">
        <f>Abstract!B64</f>
        <v>Providing and fixing wash basin as per sample approved
(CNS−WHT−701)</v>
      </c>
      <c r="C750" s="240"/>
      <c r="D750" s="240"/>
      <c r="E750" s="240"/>
      <c r="F750" s="240"/>
      <c r="G750" s="240"/>
      <c r="H750" s="241"/>
    </row>
    <row r="751" spans="1:8">
      <c r="A751" s="1"/>
      <c r="B751" s="27"/>
      <c r="C751" s="27"/>
      <c r="D751" s="27"/>
      <c r="E751" s="27"/>
      <c r="F751" s="27"/>
      <c r="G751" s="27"/>
      <c r="H751" s="27"/>
    </row>
    <row r="752" spans="1:8" ht="15">
      <c r="A752" s="1"/>
      <c r="B752" s="36" t="s">
        <v>139</v>
      </c>
      <c r="C752" s="18">
        <v>7</v>
      </c>
      <c r="D752" s="18"/>
      <c r="E752" s="18"/>
      <c r="F752" s="39"/>
      <c r="G752" s="18">
        <f t="shared" ref="G752:G753" si="82">C752</f>
        <v>7</v>
      </c>
      <c r="H752" s="77" t="s">
        <v>166</v>
      </c>
    </row>
    <row r="753" spans="1:8" ht="15">
      <c r="A753" s="1"/>
      <c r="B753" s="33" t="s">
        <v>155</v>
      </c>
      <c r="C753" s="18">
        <v>20</v>
      </c>
      <c r="D753" s="18"/>
      <c r="E753" s="18"/>
      <c r="F753" s="39"/>
      <c r="G753" s="18">
        <f t="shared" si="82"/>
        <v>20</v>
      </c>
      <c r="H753" s="77" t="s">
        <v>166</v>
      </c>
    </row>
    <row r="754" spans="1:8">
      <c r="A754" s="1"/>
      <c r="B754" s="4"/>
      <c r="C754" s="18"/>
      <c r="D754" s="18"/>
      <c r="E754" s="18"/>
      <c r="F754" s="39"/>
      <c r="G754" s="18"/>
      <c r="H754" s="27"/>
    </row>
    <row r="755" spans="1:8" ht="15">
      <c r="A755" s="1"/>
      <c r="B755" s="32" t="s">
        <v>101</v>
      </c>
      <c r="C755" s="36"/>
      <c r="D755" s="32"/>
      <c r="E755" s="32"/>
      <c r="F755" s="32"/>
      <c r="G755" s="37">
        <f>SUM(G752:G754)</f>
        <v>27</v>
      </c>
      <c r="H755" s="103" t="s">
        <v>166</v>
      </c>
    </row>
    <row r="756" spans="1:8">
      <c r="A756" s="1"/>
      <c r="B756" s="27"/>
      <c r="C756" s="27"/>
      <c r="D756" s="27"/>
      <c r="E756" s="27"/>
      <c r="F756" s="27"/>
      <c r="G756" s="27"/>
      <c r="H756" s="27"/>
    </row>
    <row r="757" spans="1:8" ht="28.5" customHeight="1">
      <c r="A757" s="1" t="str">
        <f>Abstract!A66</f>
        <v>D3</v>
      </c>
      <c r="B757" s="227" t="str">
        <f>Abstract!B66</f>
        <v>Providing and fixing Bottle Trap of approved quality &amp; make and as per the direction of Engineer-in-charge.
(ALE-CHR-773ML)</v>
      </c>
      <c r="C757" s="228"/>
      <c r="D757" s="228"/>
      <c r="E757" s="228"/>
      <c r="F757" s="228"/>
      <c r="G757" s="228"/>
      <c r="H757" s="229"/>
    </row>
    <row r="758" spans="1:8">
      <c r="A758" s="1"/>
      <c r="B758" s="27"/>
      <c r="C758" s="27"/>
      <c r="D758" s="27"/>
      <c r="E758" s="27"/>
      <c r="F758" s="27"/>
      <c r="G758" s="27"/>
      <c r="H758" s="27"/>
    </row>
    <row r="759" spans="1:8" ht="15">
      <c r="A759" s="1"/>
      <c r="B759" s="36" t="s">
        <v>139</v>
      </c>
      <c r="C759" s="18">
        <v>7</v>
      </c>
      <c r="D759" s="18"/>
      <c r="E759" s="18"/>
      <c r="F759" s="39"/>
      <c r="G759" s="18">
        <f t="shared" ref="G759:G760" si="83">C759</f>
        <v>7</v>
      </c>
      <c r="H759" s="77" t="s">
        <v>166</v>
      </c>
    </row>
    <row r="760" spans="1:8" ht="15">
      <c r="A760" s="1"/>
      <c r="B760" s="33" t="s">
        <v>155</v>
      </c>
      <c r="C760" s="18">
        <v>20</v>
      </c>
      <c r="D760" s="18"/>
      <c r="E760" s="18"/>
      <c r="F760" s="39"/>
      <c r="G760" s="18">
        <f t="shared" si="83"/>
        <v>20</v>
      </c>
      <c r="H760" s="77" t="s">
        <v>166</v>
      </c>
    </row>
    <row r="761" spans="1:8">
      <c r="A761" s="1"/>
      <c r="B761" s="4"/>
      <c r="C761" s="27"/>
      <c r="D761" s="3"/>
      <c r="E761" s="2"/>
      <c r="F761" s="2"/>
      <c r="G761" s="18"/>
      <c r="H761" s="27"/>
    </row>
    <row r="762" spans="1:8" ht="15">
      <c r="A762" s="1"/>
      <c r="B762" s="32" t="s">
        <v>101</v>
      </c>
      <c r="C762" s="36"/>
      <c r="D762" s="32"/>
      <c r="E762" s="32"/>
      <c r="F762" s="32"/>
      <c r="G762" s="37">
        <f>SUM(G759:G761)</f>
        <v>27</v>
      </c>
      <c r="H762" s="103" t="s">
        <v>166</v>
      </c>
    </row>
    <row r="763" spans="1:8">
      <c r="A763" s="1"/>
      <c r="B763" s="27"/>
      <c r="C763" s="27"/>
      <c r="D763" s="27"/>
      <c r="E763" s="27"/>
      <c r="F763" s="27"/>
      <c r="G763" s="27"/>
      <c r="H763" s="27"/>
    </row>
    <row r="764" spans="1:8" ht="47.25" customHeight="1">
      <c r="A764" s="1" t="str">
        <f>Abstract!A67</f>
        <v>D4</v>
      </c>
      <c r="B764" s="227" t="str">
        <f>Abstract!B67</f>
        <v>Providing and fixing toilet paper holder : C.P. brass of Essco/Jaguar
(AEC-CHR-1151N)</v>
      </c>
      <c r="C764" s="228"/>
      <c r="D764" s="228"/>
      <c r="E764" s="228"/>
      <c r="F764" s="228"/>
      <c r="G764" s="228"/>
      <c r="H764" s="229"/>
    </row>
    <row r="765" spans="1:8">
      <c r="A765" s="1"/>
      <c r="B765" s="4"/>
      <c r="C765" s="4"/>
      <c r="D765" s="4"/>
      <c r="E765" s="4"/>
      <c r="F765" s="4"/>
      <c r="G765" s="4"/>
      <c r="H765" s="4"/>
    </row>
    <row r="766" spans="1:8" ht="15">
      <c r="A766" s="1"/>
      <c r="B766" s="36" t="s">
        <v>139</v>
      </c>
      <c r="C766" s="18">
        <v>10</v>
      </c>
      <c r="D766" s="18"/>
      <c r="E766" s="18"/>
      <c r="F766" s="39"/>
      <c r="G766" s="18">
        <f t="shared" ref="G766:G767" si="84">C766</f>
        <v>10</v>
      </c>
      <c r="H766" s="77" t="s">
        <v>166</v>
      </c>
    </row>
    <row r="767" spans="1:8" ht="15">
      <c r="A767" s="1"/>
      <c r="B767" s="33" t="s">
        <v>155</v>
      </c>
      <c r="C767" s="18">
        <v>12</v>
      </c>
      <c r="D767" s="18"/>
      <c r="E767" s="18"/>
      <c r="F767" s="39"/>
      <c r="G767" s="18">
        <f t="shared" si="84"/>
        <v>12</v>
      </c>
      <c r="H767" s="77" t="s">
        <v>166</v>
      </c>
    </row>
    <row r="768" spans="1:8">
      <c r="A768" s="1"/>
      <c r="B768" s="4"/>
      <c r="C768" s="3"/>
      <c r="D768" s="3"/>
      <c r="E768" s="18"/>
      <c r="F768" s="2"/>
      <c r="G768" s="18"/>
      <c r="H768" s="4"/>
    </row>
    <row r="769" spans="1:8" ht="15">
      <c r="A769" s="1"/>
      <c r="B769" s="32" t="s">
        <v>101</v>
      </c>
      <c r="C769" s="36"/>
      <c r="D769" s="32"/>
      <c r="E769" s="32"/>
      <c r="F769" s="32"/>
      <c r="G769" s="37">
        <f>SUM(G766:G768)</f>
        <v>22</v>
      </c>
      <c r="H769" s="103" t="s">
        <v>166</v>
      </c>
    </row>
    <row r="770" spans="1:8">
      <c r="A770" s="1"/>
      <c r="B770" s="4"/>
      <c r="C770" s="4"/>
      <c r="D770" s="4"/>
      <c r="E770" s="4"/>
      <c r="F770" s="4"/>
      <c r="G770" s="4"/>
      <c r="H770" s="4"/>
    </row>
    <row r="771" spans="1:8" ht="69.75" customHeight="1">
      <c r="A771" s="1" t="str">
        <f>Abstract!A68</f>
        <v>D5</v>
      </c>
      <c r="B771" s="227" t="str">
        <f>Abstract!B68</f>
        <v xml:space="preserve">Providing and fixing Health faucet with 1 metre long Flexible tube and C.P. wall hook with PVC &amp; SS Screws wherever required make and as per the direction of Engineer-in-charge.
(ALD-CH-573)  </v>
      </c>
      <c r="C771" s="228"/>
      <c r="D771" s="228"/>
      <c r="E771" s="228"/>
      <c r="F771" s="228"/>
      <c r="G771" s="228"/>
      <c r="H771" s="229"/>
    </row>
    <row r="772" spans="1:8">
      <c r="A772" s="1"/>
      <c r="B772" s="4"/>
      <c r="C772" s="4"/>
      <c r="D772" s="4"/>
      <c r="E772" s="4"/>
      <c r="F772" s="4"/>
      <c r="G772" s="4"/>
      <c r="H772" s="4"/>
    </row>
    <row r="773" spans="1:8" ht="15">
      <c r="A773" s="1"/>
      <c r="B773" s="36" t="s">
        <v>139</v>
      </c>
      <c r="C773" s="18">
        <v>10</v>
      </c>
      <c r="D773" s="18"/>
      <c r="E773" s="18"/>
      <c r="F773" s="39"/>
      <c r="G773" s="18">
        <f t="shared" ref="G773:G774" si="85">C773</f>
        <v>10</v>
      </c>
      <c r="H773" s="77" t="s">
        <v>166</v>
      </c>
    </row>
    <row r="774" spans="1:8" ht="15">
      <c r="A774" s="1"/>
      <c r="B774" s="33" t="s">
        <v>155</v>
      </c>
      <c r="C774" s="18">
        <v>12</v>
      </c>
      <c r="D774" s="18"/>
      <c r="E774" s="18"/>
      <c r="F774" s="39"/>
      <c r="G774" s="18">
        <f t="shared" si="85"/>
        <v>12</v>
      </c>
      <c r="H774" s="77" t="s">
        <v>166</v>
      </c>
    </row>
    <row r="775" spans="1:8">
      <c r="A775" s="1"/>
      <c r="B775" s="4"/>
      <c r="C775" s="27"/>
      <c r="D775" s="3"/>
      <c r="E775" s="2"/>
      <c r="F775" s="2"/>
      <c r="G775" s="18"/>
      <c r="H775" s="4"/>
    </row>
    <row r="776" spans="1:8" ht="15">
      <c r="A776" s="1"/>
      <c r="B776" s="32" t="s">
        <v>101</v>
      </c>
      <c r="C776" s="36"/>
      <c r="D776" s="32"/>
      <c r="E776" s="32"/>
      <c r="F776" s="32"/>
      <c r="G776" s="37">
        <f>SUM(G773:G775)</f>
        <v>22</v>
      </c>
      <c r="H776" s="103" t="s">
        <v>166</v>
      </c>
    </row>
    <row r="777" spans="1:8">
      <c r="A777" s="1"/>
      <c r="B777" s="4"/>
      <c r="C777" s="4"/>
      <c r="D777" s="4"/>
      <c r="E777" s="4"/>
      <c r="F777" s="4"/>
      <c r="G777" s="4"/>
      <c r="H777" s="4"/>
    </row>
    <row r="778" spans="1:8" ht="33.75" customHeight="1">
      <c r="A778" s="1" t="str">
        <f>Abstract!A69</f>
        <v>D7</v>
      </c>
      <c r="B778" s="245" t="str">
        <f>Abstract!B69</f>
        <v>Providing and fixing C.P Towel Rail 600mm long fixed to PVC cleats with C.p brass screws including cutting and making good the walls wherever required.</v>
      </c>
      <c r="C778" s="246"/>
      <c r="D778" s="246"/>
      <c r="E778" s="246"/>
      <c r="F778" s="246"/>
      <c r="G778" s="246"/>
      <c r="H778" s="247"/>
    </row>
    <row r="779" spans="1:8">
      <c r="A779" s="1"/>
      <c r="B779" s="27"/>
      <c r="C779" s="27"/>
      <c r="D779" s="27"/>
      <c r="E779" s="27"/>
      <c r="F779" s="27"/>
      <c r="G779" s="27"/>
      <c r="H779" s="4"/>
    </row>
    <row r="780" spans="1:8" ht="15">
      <c r="A780" s="1"/>
      <c r="B780" s="33" t="s">
        <v>155</v>
      </c>
      <c r="C780" s="18">
        <v>11</v>
      </c>
      <c r="D780" s="18"/>
      <c r="E780" s="18"/>
      <c r="F780" s="39"/>
      <c r="G780" s="18">
        <f t="shared" ref="G780" si="86">C780</f>
        <v>11</v>
      </c>
      <c r="H780" s="77" t="s">
        <v>166</v>
      </c>
    </row>
    <row r="781" spans="1:8">
      <c r="A781" s="1"/>
      <c r="B781" s="27"/>
      <c r="C781" s="27"/>
      <c r="D781" s="27"/>
      <c r="E781" s="27"/>
      <c r="F781" s="27"/>
      <c r="G781" s="27"/>
      <c r="H781" s="4"/>
    </row>
    <row r="782" spans="1:8" ht="15">
      <c r="A782" s="1"/>
      <c r="B782" s="32" t="s">
        <v>101</v>
      </c>
      <c r="C782" s="36"/>
      <c r="D782" s="32"/>
      <c r="E782" s="32"/>
      <c r="F782" s="32"/>
      <c r="G782" s="37">
        <f>SUM(G780:G781)</f>
        <v>11</v>
      </c>
      <c r="H782" s="103" t="s">
        <v>166</v>
      </c>
    </row>
    <row r="783" spans="1:8">
      <c r="A783" s="1"/>
      <c r="B783" s="27"/>
      <c r="C783" s="27"/>
      <c r="D783" s="27"/>
      <c r="E783" s="27"/>
      <c r="F783" s="27"/>
      <c r="G783" s="27"/>
      <c r="H783" s="4"/>
    </row>
    <row r="784" spans="1:8" ht="30.75" customHeight="1">
      <c r="A784" s="1" t="str">
        <f>Abstract!A70</f>
        <v>D8</v>
      </c>
      <c r="B784" s="245" t="str">
        <f>Abstract!B70</f>
        <v>Providing and fixing C.P Single lever concealed diverter (QQP−CHR−7079NKPM) and Bath spout (SPJ-CHR-7429 PM) for bath and shower with Button at Top complete as per direction of the Engineer-in-charge+A75:D75</v>
      </c>
      <c r="C784" s="246"/>
      <c r="D784" s="246"/>
      <c r="E784" s="246"/>
      <c r="F784" s="246"/>
      <c r="G784" s="246"/>
      <c r="H784" s="247"/>
    </row>
    <row r="785" spans="1:8">
      <c r="A785" s="1"/>
      <c r="B785" s="27"/>
      <c r="C785" s="27"/>
      <c r="D785" s="27"/>
      <c r="E785" s="27"/>
      <c r="F785" s="27"/>
      <c r="G785" s="27"/>
      <c r="H785" s="4"/>
    </row>
    <row r="786" spans="1:8" ht="15">
      <c r="A786" s="1"/>
      <c r="B786" s="33" t="s">
        <v>155</v>
      </c>
      <c r="C786" s="18">
        <v>11</v>
      </c>
      <c r="D786" s="18"/>
      <c r="E786" s="18"/>
      <c r="F786" s="39"/>
      <c r="G786" s="18">
        <f t="shared" ref="G786" si="87">C786</f>
        <v>11</v>
      </c>
      <c r="H786" s="77" t="s">
        <v>166</v>
      </c>
    </row>
    <row r="787" spans="1:8">
      <c r="A787" s="1"/>
      <c r="B787" s="4"/>
      <c r="C787" s="27"/>
      <c r="D787" s="3"/>
      <c r="E787" s="2"/>
      <c r="F787" s="2"/>
      <c r="G787" s="18"/>
      <c r="H787" s="4"/>
    </row>
    <row r="788" spans="1:8" ht="15">
      <c r="A788" s="1"/>
      <c r="B788" s="32" t="s">
        <v>101</v>
      </c>
      <c r="C788" s="36"/>
      <c r="D788" s="32"/>
      <c r="E788" s="32"/>
      <c r="F788" s="32"/>
      <c r="G788" s="37">
        <f>SUM(G786:G787)</f>
        <v>11</v>
      </c>
      <c r="H788" s="103" t="s">
        <v>166</v>
      </c>
    </row>
    <row r="789" spans="1:8" ht="15">
      <c r="A789" s="1"/>
      <c r="B789" s="32"/>
      <c r="C789" s="36"/>
      <c r="D789" s="32"/>
      <c r="E789" s="32"/>
      <c r="F789" s="32"/>
      <c r="G789" s="37"/>
      <c r="H789" s="4"/>
    </row>
    <row r="790" spans="1:8" ht="74.25" customHeight="1">
      <c r="A790" s="1" t="str">
        <f>Abstract!A71</f>
        <v>D9</v>
      </c>
      <c r="B790" s="227" t="str">
        <f>Abstract!B71</f>
        <v xml:space="preserve">Providing and Fixing Shower Head  Over head rose shower with revoling joint ( with boday roation) &amp; long shower arm complete as directed by enginner in charge
(OHS-CHR-1709)  </v>
      </c>
      <c r="C790" s="228"/>
      <c r="D790" s="228"/>
      <c r="E790" s="228"/>
      <c r="F790" s="228"/>
      <c r="G790" s="228"/>
      <c r="H790" s="229"/>
    </row>
    <row r="791" spans="1:8" ht="15">
      <c r="A791" s="1"/>
      <c r="B791" s="32"/>
      <c r="C791" s="36"/>
      <c r="D791" s="32"/>
      <c r="E791" s="32"/>
      <c r="F791" s="32"/>
      <c r="G791" s="37"/>
      <c r="H791" s="4"/>
    </row>
    <row r="792" spans="1:8" ht="15">
      <c r="A792" s="1"/>
      <c r="B792" s="33" t="s">
        <v>155</v>
      </c>
      <c r="C792" s="18">
        <v>11</v>
      </c>
      <c r="D792" s="18"/>
      <c r="E792" s="18"/>
      <c r="F792" s="39"/>
      <c r="G792" s="18">
        <f t="shared" ref="G792" si="88">C792</f>
        <v>11</v>
      </c>
      <c r="H792" s="77" t="s">
        <v>166</v>
      </c>
    </row>
    <row r="793" spans="1:8">
      <c r="A793" s="1"/>
      <c r="B793" s="4"/>
      <c r="C793" s="27"/>
      <c r="D793" s="3"/>
      <c r="E793" s="2"/>
      <c r="F793" s="77"/>
      <c r="G793" s="74"/>
      <c r="H793" s="58"/>
    </row>
    <row r="794" spans="1:8" ht="15">
      <c r="A794" s="1"/>
      <c r="B794" s="32" t="s">
        <v>101</v>
      </c>
      <c r="C794" s="36"/>
      <c r="D794" s="32"/>
      <c r="E794" s="32"/>
      <c r="F794" s="78"/>
      <c r="G794" s="38">
        <f>C792</f>
        <v>11</v>
      </c>
      <c r="H794" s="103" t="s">
        <v>166</v>
      </c>
    </row>
    <row r="795" spans="1:8">
      <c r="A795" s="1"/>
      <c r="B795" s="1"/>
      <c r="C795" s="1"/>
      <c r="D795" s="1"/>
      <c r="E795" s="1"/>
      <c r="F795" s="1"/>
      <c r="G795" s="1"/>
      <c r="H795" s="1"/>
    </row>
    <row r="796" spans="1:8" ht="36" customHeight="1">
      <c r="A796" s="1" t="str">
        <f>Abstract!A72</f>
        <v>D10</v>
      </c>
      <c r="B796" s="227" t="str">
        <f>Abstract!B72</f>
        <v>Providing and fixing C.P. brass long body bib cock of approved quality conforming to IS standards and weighing not less than 690 gms.15 mm nominal bore</v>
      </c>
      <c r="C796" s="228"/>
      <c r="D796" s="228"/>
      <c r="E796" s="228"/>
      <c r="F796" s="228"/>
      <c r="G796" s="228"/>
      <c r="H796" s="229"/>
    </row>
    <row r="797" spans="1:8">
      <c r="A797" s="1"/>
      <c r="B797" s="4"/>
      <c r="C797" s="4"/>
      <c r="D797" s="4"/>
      <c r="E797" s="4"/>
      <c r="F797" s="4"/>
      <c r="G797" s="4"/>
      <c r="H797" s="4"/>
    </row>
    <row r="798" spans="1:8" ht="15">
      <c r="A798" s="1"/>
      <c r="B798" s="36" t="s">
        <v>139</v>
      </c>
      <c r="C798" s="18">
        <v>10</v>
      </c>
      <c r="D798" s="18"/>
      <c r="E798" s="18"/>
      <c r="F798" s="39"/>
      <c r="G798" s="18">
        <f t="shared" ref="G798:G799" si="89">C798</f>
        <v>10</v>
      </c>
      <c r="H798" s="77" t="s">
        <v>166</v>
      </c>
    </row>
    <row r="799" spans="1:8" ht="15">
      <c r="A799" s="1"/>
      <c r="B799" s="33" t="s">
        <v>155</v>
      </c>
      <c r="C799" s="18">
        <v>12</v>
      </c>
      <c r="D799" s="18"/>
      <c r="E799" s="18"/>
      <c r="F799" s="39"/>
      <c r="G799" s="18">
        <f t="shared" si="89"/>
        <v>12</v>
      </c>
      <c r="H799" s="77" t="s">
        <v>166</v>
      </c>
    </row>
    <row r="800" spans="1:8">
      <c r="A800" s="1"/>
      <c r="B800" s="4"/>
      <c r="C800" s="27"/>
      <c r="D800" s="3"/>
      <c r="E800" s="2"/>
      <c r="F800" s="2"/>
      <c r="G800" s="18"/>
      <c r="H800" s="4"/>
    </row>
    <row r="801" spans="1:8" ht="15">
      <c r="A801" s="1"/>
      <c r="B801" s="32" t="s">
        <v>101</v>
      </c>
      <c r="C801" s="36"/>
      <c r="D801" s="32"/>
      <c r="E801" s="32"/>
      <c r="F801" s="32"/>
      <c r="G801" s="37">
        <f>SUM(G798:G800)</f>
        <v>22</v>
      </c>
      <c r="H801" s="103" t="s">
        <v>166</v>
      </c>
    </row>
    <row r="802" spans="1:8">
      <c r="A802" s="1"/>
      <c r="B802" s="4"/>
      <c r="C802" s="4"/>
      <c r="D802" s="4"/>
      <c r="E802" s="4"/>
      <c r="F802" s="4"/>
      <c r="G802" s="4"/>
      <c r="H802" s="4"/>
    </row>
    <row r="803" spans="1:8" ht="30" customHeight="1">
      <c r="A803" s="1" t="str">
        <f>Abstract!A73</f>
        <v>D11</v>
      </c>
      <c r="B803" s="233" t="str">
        <f>Abstract!B73</f>
        <v>Providing and fixing C.P. brass stop cock (concealed) of standard design and of approved make conforming to IS:8931. 15 mm nominal bore</v>
      </c>
      <c r="C803" s="234"/>
      <c r="D803" s="234"/>
      <c r="E803" s="234"/>
      <c r="F803" s="234"/>
      <c r="G803" s="234"/>
      <c r="H803" s="235"/>
    </row>
    <row r="804" spans="1:8">
      <c r="A804" s="1"/>
      <c r="B804" s="4"/>
      <c r="C804" s="4"/>
      <c r="D804" s="4"/>
      <c r="E804" s="4"/>
      <c r="F804" s="4"/>
      <c r="G804" s="4"/>
      <c r="H804" s="4"/>
    </row>
    <row r="805" spans="1:8" ht="15">
      <c r="A805" s="1"/>
      <c r="B805" s="36" t="s">
        <v>139</v>
      </c>
      <c r="C805" s="18">
        <v>14</v>
      </c>
      <c r="D805" s="18"/>
      <c r="E805" s="18"/>
      <c r="F805" s="39"/>
      <c r="G805" s="18">
        <f t="shared" ref="G805:G806" si="90">C805</f>
        <v>14</v>
      </c>
      <c r="H805" s="77" t="s">
        <v>166</v>
      </c>
    </row>
    <row r="806" spans="1:8" ht="15">
      <c r="A806" s="1"/>
      <c r="B806" s="33" t="s">
        <v>155</v>
      </c>
      <c r="C806" s="18">
        <v>36</v>
      </c>
      <c r="D806" s="18"/>
      <c r="E806" s="18"/>
      <c r="F806" s="39"/>
      <c r="G806" s="18">
        <f t="shared" si="90"/>
        <v>36</v>
      </c>
      <c r="H806" s="77" t="s">
        <v>166</v>
      </c>
    </row>
    <row r="807" spans="1:8">
      <c r="A807" s="1"/>
      <c r="B807" s="4"/>
      <c r="C807" s="27"/>
      <c r="D807" s="3"/>
      <c r="E807" s="2"/>
      <c r="F807" s="2"/>
      <c r="G807" s="18"/>
      <c r="H807" s="4"/>
    </row>
    <row r="808" spans="1:8" ht="15">
      <c r="A808" s="1"/>
      <c r="B808" s="32" t="s">
        <v>101</v>
      </c>
      <c r="C808" s="36"/>
      <c r="D808" s="32"/>
      <c r="E808" s="32"/>
      <c r="F808" s="32"/>
      <c r="G808" s="37">
        <f>SUM(G805:G807)</f>
        <v>50</v>
      </c>
      <c r="H808" s="103" t="s">
        <v>166</v>
      </c>
    </row>
    <row r="809" spans="1:8">
      <c r="A809" s="1"/>
      <c r="B809" s="4"/>
      <c r="C809" s="4"/>
      <c r="D809" s="4"/>
      <c r="E809" s="4"/>
      <c r="F809" s="4"/>
      <c r="G809" s="4"/>
      <c r="H809" s="4"/>
    </row>
    <row r="810" spans="1:8" ht="28.5" customHeight="1">
      <c r="A810" s="1" t="str">
        <f>Abstract!A74</f>
        <v>D12</v>
      </c>
      <c r="B810" s="233" t="str">
        <f>Abstract!B74</f>
        <v xml:space="preserve">Providing and fixing C.P. brass angle valve for basin mixer and geyser points of approved quality conforming to IS:8931 15 mm nominal bore
(AQT - CHR-3057P)  </v>
      </c>
      <c r="C810" s="234"/>
      <c r="D810" s="234"/>
      <c r="E810" s="234"/>
      <c r="F810" s="234"/>
      <c r="G810" s="234"/>
      <c r="H810" s="235"/>
    </row>
    <row r="811" spans="1:8">
      <c r="A811" s="1"/>
      <c r="B811" s="4"/>
      <c r="C811" s="4"/>
      <c r="D811" s="4"/>
      <c r="E811" s="4"/>
      <c r="F811" s="4"/>
      <c r="G811" s="4"/>
      <c r="H811" s="4"/>
    </row>
    <row r="812" spans="1:8" ht="15">
      <c r="A812" s="1"/>
      <c r="B812" s="36" t="s">
        <v>139</v>
      </c>
      <c r="C812" s="18">
        <v>7</v>
      </c>
      <c r="D812" s="18"/>
      <c r="E812" s="18"/>
      <c r="F812" s="39"/>
      <c r="G812" s="18">
        <f t="shared" ref="G812:G813" si="91">C812</f>
        <v>7</v>
      </c>
      <c r="H812" s="77" t="s">
        <v>166</v>
      </c>
    </row>
    <row r="813" spans="1:8" ht="15">
      <c r="A813" s="1"/>
      <c r="B813" s="33" t="s">
        <v>155</v>
      </c>
      <c r="C813" s="18">
        <v>20</v>
      </c>
      <c r="D813" s="18"/>
      <c r="E813" s="18"/>
      <c r="F813" s="39"/>
      <c r="G813" s="18">
        <f t="shared" si="91"/>
        <v>20</v>
      </c>
      <c r="H813" s="77" t="s">
        <v>166</v>
      </c>
    </row>
    <row r="814" spans="1:8">
      <c r="A814" s="1"/>
      <c r="B814" s="4"/>
      <c r="C814" s="27"/>
      <c r="D814" s="3"/>
      <c r="E814" s="2"/>
      <c r="F814" s="2"/>
      <c r="G814" s="18"/>
      <c r="H814" s="4"/>
    </row>
    <row r="815" spans="1:8" ht="15">
      <c r="A815" s="1"/>
      <c r="B815" s="32" t="s">
        <v>101</v>
      </c>
      <c r="C815" s="36"/>
      <c r="D815" s="32"/>
      <c r="E815" s="32"/>
      <c r="F815" s="32"/>
      <c r="G815" s="37">
        <f>SUM(G812:G814)</f>
        <v>27</v>
      </c>
      <c r="H815" s="103" t="s">
        <v>166</v>
      </c>
    </row>
    <row r="816" spans="1:8">
      <c r="A816" s="1"/>
      <c r="B816" s="4"/>
      <c r="C816" s="4"/>
      <c r="D816" s="4"/>
      <c r="E816" s="4"/>
      <c r="F816" s="4"/>
      <c r="G816" s="4"/>
      <c r="H816" s="4"/>
    </row>
    <row r="817" spans="1:8" ht="29.25" customHeight="1">
      <c r="A817" s="1" t="str">
        <f>Abstract!A75</f>
        <v>D13</v>
      </c>
      <c r="B817" s="227" t="str">
        <f>Abstract!B75</f>
        <v xml:space="preserve">Providing and fixing of C.P towel ring square/circular fixed to wooden cleats with C.P brass screws including cutting and making good the walls wherever required. </v>
      </c>
      <c r="C817" s="228"/>
      <c r="D817" s="228"/>
      <c r="E817" s="228"/>
      <c r="F817" s="228"/>
      <c r="G817" s="228"/>
      <c r="H817" s="229"/>
    </row>
    <row r="818" spans="1:8">
      <c r="A818" s="1"/>
      <c r="B818" s="4"/>
      <c r="C818" s="4"/>
      <c r="D818" s="4"/>
      <c r="E818" s="4"/>
      <c r="F818" s="4"/>
      <c r="G818" s="4"/>
      <c r="H818" s="4"/>
    </row>
    <row r="819" spans="1:8" ht="15">
      <c r="A819" s="1"/>
      <c r="B819" s="36" t="s">
        <v>139</v>
      </c>
      <c r="C819" s="18">
        <v>4</v>
      </c>
      <c r="D819" s="18"/>
      <c r="E819" s="18"/>
      <c r="F819" s="39"/>
      <c r="G819" s="18">
        <f t="shared" ref="G819" si="92">C819</f>
        <v>4</v>
      </c>
      <c r="H819" s="77" t="s">
        <v>166</v>
      </c>
    </row>
    <row r="820" spans="1:8" ht="15">
      <c r="A820" s="1"/>
      <c r="B820" s="33" t="s">
        <v>155</v>
      </c>
      <c r="C820" s="18">
        <v>8</v>
      </c>
      <c r="D820" s="18"/>
      <c r="E820" s="18"/>
      <c r="F820" s="39"/>
      <c r="G820" s="18">
        <f t="shared" ref="G820" si="93">C820</f>
        <v>8</v>
      </c>
      <c r="H820" s="77" t="s">
        <v>166</v>
      </c>
    </row>
    <row r="821" spans="1:8">
      <c r="A821" s="1"/>
      <c r="B821" s="4"/>
      <c r="C821" s="27"/>
      <c r="D821" s="3"/>
      <c r="E821" s="2"/>
      <c r="F821" s="2"/>
      <c r="G821" s="18"/>
      <c r="H821" s="4"/>
    </row>
    <row r="822" spans="1:8" ht="15">
      <c r="A822" s="1"/>
      <c r="B822" s="32" t="s">
        <v>101</v>
      </c>
      <c r="C822" s="36"/>
      <c r="D822" s="32"/>
      <c r="E822" s="32"/>
      <c r="F822" s="32"/>
      <c r="G822" s="37">
        <f>SUM(G819:G821)</f>
        <v>12</v>
      </c>
      <c r="H822" s="103" t="s">
        <v>166</v>
      </c>
    </row>
    <row r="823" spans="1:8" ht="15">
      <c r="A823" s="1"/>
      <c r="B823" s="32"/>
      <c r="C823" s="36"/>
      <c r="D823" s="32"/>
      <c r="E823" s="32"/>
      <c r="F823" s="32"/>
      <c r="G823" s="37"/>
      <c r="H823" s="103"/>
    </row>
    <row r="824" spans="1:8" ht="15" customHeight="1">
      <c r="A824" s="1" t="str">
        <f>Abstract!A76</f>
        <v>D14</v>
      </c>
      <c r="B824" s="227" t="str">
        <f>Abstract!B76</f>
        <v>Providing and fixing soap dish of Essco/Jaguar
(AEC-CHR-1131N)</v>
      </c>
      <c r="C824" s="228"/>
      <c r="D824" s="228"/>
      <c r="E824" s="228"/>
      <c r="F824" s="228"/>
      <c r="G824" s="228"/>
      <c r="H824" s="229"/>
    </row>
    <row r="825" spans="1:8">
      <c r="A825" s="1"/>
      <c r="B825" s="4"/>
      <c r="C825" s="4"/>
      <c r="D825" s="4"/>
      <c r="E825" s="4"/>
      <c r="F825" s="4"/>
      <c r="G825" s="4"/>
      <c r="H825" s="4"/>
    </row>
    <row r="826" spans="1:8" ht="15" customHeight="1">
      <c r="A826" s="1"/>
      <c r="B826" s="36" t="s">
        <v>139</v>
      </c>
      <c r="C826" s="18">
        <v>4</v>
      </c>
      <c r="D826" s="18"/>
      <c r="E826" s="18"/>
      <c r="F826" s="39"/>
      <c r="G826" s="18">
        <f t="shared" ref="G826:G827" si="94">C826</f>
        <v>4</v>
      </c>
      <c r="H826" s="77" t="s">
        <v>166</v>
      </c>
    </row>
    <row r="827" spans="1:8" ht="15">
      <c r="A827" s="1"/>
      <c r="B827" s="33" t="s">
        <v>155</v>
      </c>
      <c r="C827" s="18">
        <v>8</v>
      </c>
      <c r="D827" s="18"/>
      <c r="E827" s="18"/>
      <c r="F827" s="39"/>
      <c r="G827" s="18">
        <f t="shared" si="94"/>
        <v>8</v>
      </c>
      <c r="H827" s="77" t="s">
        <v>166</v>
      </c>
    </row>
    <row r="828" spans="1:8" ht="15" customHeight="1">
      <c r="A828" s="1"/>
      <c r="B828" s="4"/>
      <c r="C828" s="27"/>
      <c r="D828" s="3"/>
      <c r="E828" s="2"/>
      <c r="F828" s="2"/>
      <c r="G828" s="18"/>
      <c r="H828" s="4"/>
    </row>
    <row r="829" spans="1:8" ht="15">
      <c r="A829" s="1"/>
      <c r="B829" s="32" t="s">
        <v>101</v>
      </c>
      <c r="C829" s="36"/>
      <c r="D829" s="32"/>
      <c r="E829" s="32"/>
      <c r="F829" s="32"/>
      <c r="G829" s="37">
        <f>SUM(G826:G828)</f>
        <v>12</v>
      </c>
      <c r="H829" s="103" t="s">
        <v>166</v>
      </c>
    </row>
    <row r="830" spans="1:8" ht="15" customHeight="1">
      <c r="A830" s="1"/>
      <c r="B830" s="4"/>
      <c r="C830" s="4"/>
      <c r="D830" s="4"/>
      <c r="E830" s="4"/>
      <c r="F830" s="4"/>
      <c r="G830" s="4"/>
      <c r="H830" s="4"/>
    </row>
    <row r="831" spans="1:8" ht="15" customHeight="1">
      <c r="A831" s="1" t="str">
        <f>Abstract!A77</f>
        <v>D15</v>
      </c>
      <c r="B831" s="227" t="str">
        <f>Abstract!B77</f>
        <v>Providing and fixing C.P grating of Essco/Jaguar</v>
      </c>
      <c r="C831" s="228"/>
      <c r="D831" s="228"/>
      <c r="E831" s="228"/>
      <c r="F831" s="228"/>
      <c r="G831" s="228"/>
      <c r="H831" s="229"/>
    </row>
    <row r="832" spans="1:8" ht="15" customHeight="1">
      <c r="A832" s="1"/>
      <c r="B832" s="4"/>
      <c r="C832" s="4"/>
      <c r="D832" s="4"/>
      <c r="E832" s="4"/>
      <c r="F832" s="4"/>
      <c r="G832" s="4"/>
      <c r="H832" s="4"/>
    </row>
    <row r="833" spans="1:8" ht="15" customHeight="1">
      <c r="A833" s="1"/>
      <c r="B833" s="36" t="s">
        <v>139</v>
      </c>
      <c r="C833" s="18">
        <v>10</v>
      </c>
      <c r="D833" s="18"/>
      <c r="E833" s="18"/>
      <c r="F833" s="39"/>
      <c r="G833" s="18">
        <f t="shared" ref="G833:G834" si="95">C833</f>
        <v>10</v>
      </c>
      <c r="H833" s="77" t="s">
        <v>166</v>
      </c>
    </row>
    <row r="834" spans="1:8" ht="15" customHeight="1">
      <c r="A834" s="1"/>
      <c r="B834" s="33" t="s">
        <v>155</v>
      </c>
      <c r="C834" s="18">
        <v>23</v>
      </c>
      <c r="D834" s="18"/>
      <c r="E834" s="18"/>
      <c r="F834" s="39"/>
      <c r="G834" s="18">
        <f t="shared" si="95"/>
        <v>23</v>
      </c>
      <c r="H834" s="77" t="s">
        <v>166</v>
      </c>
    </row>
    <row r="835" spans="1:8" ht="15" customHeight="1">
      <c r="A835" s="1"/>
      <c r="B835" s="4"/>
      <c r="C835" s="27"/>
      <c r="D835" s="3"/>
      <c r="E835" s="2"/>
      <c r="F835" s="2"/>
      <c r="G835" s="18"/>
      <c r="H835" s="4"/>
    </row>
    <row r="836" spans="1:8" ht="15" customHeight="1">
      <c r="A836" s="1"/>
      <c r="B836" s="32" t="s">
        <v>101</v>
      </c>
      <c r="C836" s="36"/>
      <c r="D836" s="32"/>
      <c r="E836" s="32"/>
      <c r="F836" s="32"/>
      <c r="G836" s="37">
        <f>SUM(G833:G835)</f>
        <v>33</v>
      </c>
      <c r="H836" s="103" t="s">
        <v>166</v>
      </c>
    </row>
    <row r="837" spans="1:8" ht="15" customHeight="1">
      <c r="A837" s="1"/>
      <c r="B837" s="4"/>
      <c r="C837" s="4"/>
      <c r="D837" s="4"/>
      <c r="E837" s="4"/>
      <c r="F837" s="4"/>
      <c r="G837" s="4"/>
      <c r="H837" s="4"/>
    </row>
    <row r="838" spans="1:8" ht="15" customHeight="1">
      <c r="A838" s="1" t="str">
        <f>Abstract!A78</f>
        <v>D16</v>
      </c>
      <c r="B838" s="227" t="str">
        <f>Abstract!B78</f>
        <v xml:space="preserve">Providing and fixing floor trap of size 75mm </v>
      </c>
      <c r="C838" s="228"/>
      <c r="D838" s="228"/>
      <c r="E838" s="228"/>
      <c r="F838" s="228"/>
      <c r="G838" s="228"/>
      <c r="H838" s="229"/>
    </row>
    <row r="839" spans="1:8" ht="15" customHeight="1">
      <c r="A839" s="1"/>
      <c r="B839" s="4"/>
      <c r="C839" s="4"/>
      <c r="D839" s="4"/>
      <c r="E839" s="4"/>
      <c r="F839" s="4"/>
      <c r="G839" s="4"/>
      <c r="H839" s="4"/>
    </row>
    <row r="840" spans="1:8" ht="15" customHeight="1">
      <c r="A840" s="1"/>
      <c r="B840" s="36" t="s">
        <v>139</v>
      </c>
      <c r="C840" s="18">
        <v>10</v>
      </c>
      <c r="D840" s="18"/>
      <c r="E840" s="18"/>
      <c r="F840" s="39"/>
      <c r="G840" s="18">
        <f t="shared" ref="G840:G841" si="96">C840</f>
        <v>10</v>
      </c>
      <c r="H840" s="77" t="s">
        <v>166</v>
      </c>
    </row>
    <row r="841" spans="1:8" ht="15" customHeight="1">
      <c r="A841" s="1"/>
      <c r="B841" s="33" t="s">
        <v>155</v>
      </c>
      <c r="C841" s="18">
        <v>23</v>
      </c>
      <c r="D841" s="18"/>
      <c r="E841" s="18"/>
      <c r="F841" s="39"/>
      <c r="G841" s="18">
        <f t="shared" si="96"/>
        <v>23</v>
      </c>
      <c r="H841" s="77" t="s">
        <v>166</v>
      </c>
    </row>
    <row r="842" spans="1:8" ht="15" customHeight="1">
      <c r="A842" s="1"/>
      <c r="B842" s="4"/>
      <c r="C842" s="27"/>
      <c r="D842" s="3"/>
      <c r="E842" s="2"/>
      <c r="F842" s="2"/>
      <c r="G842" s="18"/>
      <c r="H842" s="4"/>
    </row>
    <row r="843" spans="1:8" ht="15" customHeight="1">
      <c r="A843" s="1"/>
      <c r="B843" s="32" t="s">
        <v>101</v>
      </c>
      <c r="C843" s="36"/>
      <c r="D843" s="32"/>
      <c r="E843" s="32"/>
      <c r="F843" s="32"/>
      <c r="G843" s="37">
        <f>SUM(G840:G842)</f>
        <v>33</v>
      </c>
      <c r="H843" s="103" t="s">
        <v>166</v>
      </c>
    </row>
    <row r="844" spans="1:8" ht="15" customHeight="1">
      <c r="A844" s="1"/>
      <c r="B844" s="4"/>
      <c r="C844" s="4"/>
      <c r="D844" s="4"/>
      <c r="E844" s="4"/>
      <c r="F844" s="4"/>
      <c r="G844" s="4"/>
      <c r="H844" s="4"/>
    </row>
    <row r="845" spans="1:8" ht="15" customHeight="1">
      <c r="A845" s="1" t="str">
        <f>Abstract!A79</f>
        <v>D17</v>
      </c>
      <c r="B845" s="227" t="str">
        <f>Abstract!B79</f>
        <v xml:space="preserve">Providing and fixing floor trap bend of size 75mm </v>
      </c>
      <c r="C845" s="228"/>
      <c r="D845" s="228"/>
      <c r="E845" s="228"/>
      <c r="F845" s="228"/>
      <c r="G845" s="228"/>
      <c r="H845" s="229"/>
    </row>
    <row r="846" spans="1:8" ht="15" customHeight="1">
      <c r="A846" s="1"/>
      <c r="B846" s="4"/>
      <c r="C846" s="4"/>
      <c r="D846" s="4"/>
      <c r="E846" s="4"/>
      <c r="F846" s="4"/>
      <c r="G846" s="4"/>
      <c r="H846" s="4"/>
    </row>
    <row r="847" spans="1:8" ht="15" customHeight="1">
      <c r="A847" s="1"/>
      <c r="B847" s="36" t="s">
        <v>139</v>
      </c>
      <c r="C847" s="18">
        <v>10</v>
      </c>
      <c r="D847" s="18"/>
      <c r="E847" s="18"/>
      <c r="F847" s="39"/>
      <c r="G847" s="18">
        <f t="shared" ref="G847:G848" si="97">C847</f>
        <v>10</v>
      </c>
      <c r="H847" s="77" t="s">
        <v>166</v>
      </c>
    </row>
    <row r="848" spans="1:8" ht="15" customHeight="1">
      <c r="A848" s="1"/>
      <c r="B848" s="33" t="s">
        <v>155</v>
      </c>
      <c r="C848" s="18">
        <v>23</v>
      </c>
      <c r="D848" s="18"/>
      <c r="E848" s="18"/>
      <c r="F848" s="39"/>
      <c r="G848" s="18">
        <f t="shared" si="97"/>
        <v>23</v>
      </c>
      <c r="H848" s="77" t="s">
        <v>166</v>
      </c>
    </row>
    <row r="849" spans="1:8" ht="15" customHeight="1">
      <c r="A849" s="1"/>
      <c r="B849" s="4"/>
      <c r="C849" s="27"/>
      <c r="D849" s="3"/>
      <c r="E849" s="2"/>
      <c r="F849" s="2"/>
      <c r="G849" s="18"/>
      <c r="H849" s="4"/>
    </row>
    <row r="850" spans="1:8" ht="15" customHeight="1">
      <c r="A850" s="1"/>
      <c r="B850" s="32" t="s">
        <v>101</v>
      </c>
      <c r="C850" s="36"/>
      <c r="D850" s="32"/>
      <c r="E850" s="32"/>
      <c r="F850" s="32"/>
      <c r="G850" s="37">
        <f>SUM(G847:G849)</f>
        <v>33</v>
      </c>
      <c r="H850" s="103" t="s">
        <v>166</v>
      </c>
    </row>
    <row r="851" spans="1:8" ht="15" customHeight="1">
      <c r="A851" s="1"/>
      <c r="B851" s="4"/>
      <c r="C851" s="4"/>
      <c r="D851" s="4"/>
      <c r="E851" s="4"/>
      <c r="F851" s="4"/>
      <c r="G851" s="4"/>
      <c r="H851" s="4"/>
    </row>
    <row r="852" spans="1:8" ht="15" customHeight="1">
      <c r="A852" s="1" t="str">
        <f>Abstract!A80</f>
        <v>D18</v>
      </c>
      <c r="B852" s="227" t="str">
        <f>Abstract!B80</f>
        <v xml:space="preserve">Providing and fixing floor trap of size 100mm </v>
      </c>
      <c r="C852" s="228"/>
      <c r="D852" s="228"/>
      <c r="E852" s="228"/>
      <c r="F852" s="228"/>
      <c r="G852" s="228"/>
      <c r="H852" s="229"/>
    </row>
    <row r="853" spans="1:8" ht="15" customHeight="1">
      <c r="A853" s="1"/>
      <c r="B853" s="4"/>
      <c r="C853" s="4"/>
      <c r="D853" s="4"/>
      <c r="E853" s="4"/>
      <c r="F853" s="4"/>
      <c r="G853" s="4"/>
      <c r="H853" s="4"/>
    </row>
    <row r="854" spans="1:8" ht="15" customHeight="1">
      <c r="A854" s="1"/>
      <c r="B854" s="36" t="s">
        <v>139</v>
      </c>
      <c r="C854" s="18">
        <v>10</v>
      </c>
      <c r="D854" s="18"/>
      <c r="E854" s="18"/>
      <c r="F854" s="39"/>
      <c r="G854" s="18">
        <f t="shared" ref="G854:G855" si="98">C854</f>
        <v>10</v>
      </c>
      <c r="H854" s="77" t="s">
        <v>166</v>
      </c>
    </row>
    <row r="855" spans="1:8" ht="15" customHeight="1">
      <c r="A855" s="1"/>
      <c r="B855" s="33" t="s">
        <v>155</v>
      </c>
      <c r="C855" s="18">
        <v>23</v>
      </c>
      <c r="D855" s="18"/>
      <c r="E855" s="18"/>
      <c r="F855" s="39"/>
      <c r="G855" s="18">
        <f t="shared" si="98"/>
        <v>23</v>
      </c>
      <c r="H855" s="77" t="s">
        <v>166</v>
      </c>
    </row>
    <row r="856" spans="1:8" ht="15" customHeight="1">
      <c r="A856" s="1"/>
      <c r="B856" s="4"/>
      <c r="C856" s="27"/>
      <c r="D856" s="3"/>
      <c r="E856" s="2"/>
      <c r="F856" s="2"/>
      <c r="G856" s="18"/>
      <c r="H856" s="4"/>
    </row>
    <row r="857" spans="1:8" ht="15" customHeight="1">
      <c r="A857" s="1"/>
      <c r="B857" s="32" t="s">
        <v>101</v>
      </c>
      <c r="C857" s="36"/>
      <c r="D857" s="32"/>
      <c r="E857" s="32"/>
      <c r="F857" s="32"/>
      <c r="G857" s="37">
        <f>SUM(G854:G856)</f>
        <v>33</v>
      </c>
      <c r="H857" s="103" t="s">
        <v>166</v>
      </c>
    </row>
    <row r="858" spans="1:8" ht="15" customHeight="1">
      <c r="A858" s="1"/>
      <c r="B858" s="4"/>
      <c r="C858" s="4"/>
      <c r="D858" s="4"/>
      <c r="E858" s="4"/>
      <c r="F858" s="4"/>
      <c r="G858" s="4"/>
      <c r="H858" s="4"/>
    </row>
    <row r="859" spans="1:8" ht="15" customHeight="1">
      <c r="A859" s="1" t="str">
        <f>Abstract!A81</f>
        <v>D19</v>
      </c>
      <c r="B859" s="227" t="str">
        <f>Abstract!B81</f>
        <v xml:space="preserve">Providing and fixing PVC bend of size 75mm </v>
      </c>
      <c r="C859" s="228"/>
      <c r="D859" s="228"/>
      <c r="E859" s="228"/>
      <c r="F859" s="228"/>
      <c r="G859" s="228"/>
      <c r="H859" s="229"/>
    </row>
    <row r="860" spans="1:8" ht="15" customHeight="1">
      <c r="A860" s="1"/>
      <c r="B860" s="4"/>
      <c r="C860" s="4"/>
      <c r="D860" s="4"/>
      <c r="E860" s="4"/>
      <c r="F860" s="4"/>
      <c r="G860" s="4"/>
      <c r="H860" s="4"/>
    </row>
    <row r="861" spans="1:8" ht="15" customHeight="1">
      <c r="A861" s="1"/>
      <c r="B861" s="36" t="s">
        <v>139</v>
      </c>
      <c r="C861" s="18">
        <v>10</v>
      </c>
      <c r="D861" s="18"/>
      <c r="E861" s="18"/>
      <c r="F861" s="39"/>
      <c r="G861" s="18">
        <f t="shared" ref="G861:G862" si="99">C861</f>
        <v>10</v>
      </c>
      <c r="H861" s="77" t="s">
        <v>166</v>
      </c>
    </row>
    <row r="862" spans="1:8" ht="15" customHeight="1">
      <c r="A862" s="1"/>
      <c r="B862" s="33" t="s">
        <v>155</v>
      </c>
      <c r="C862" s="18">
        <v>23</v>
      </c>
      <c r="D862" s="18"/>
      <c r="E862" s="18"/>
      <c r="F862" s="39"/>
      <c r="G862" s="18">
        <f t="shared" si="99"/>
        <v>23</v>
      </c>
      <c r="H862" s="77" t="s">
        <v>166</v>
      </c>
    </row>
    <row r="863" spans="1:8" ht="15" customHeight="1">
      <c r="A863" s="1"/>
      <c r="B863" s="4"/>
      <c r="C863" s="27"/>
      <c r="D863" s="3"/>
      <c r="E863" s="2"/>
      <c r="F863" s="2"/>
      <c r="G863" s="18"/>
      <c r="H863" s="4"/>
    </row>
    <row r="864" spans="1:8" ht="15" customHeight="1">
      <c r="A864" s="1"/>
      <c r="B864" s="32" t="s">
        <v>101</v>
      </c>
      <c r="C864" s="36"/>
      <c r="D864" s="32"/>
      <c r="E864" s="32"/>
      <c r="F864" s="32"/>
      <c r="G864" s="37">
        <f>SUM(G861:G863)</f>
        <v>33</v>
      </c>
      <c r="H864" s="103" t="s">
        <v>166</v>
      </c>
    </row>
    <row r="865" spans="1:8" ht="15" customHeight="1">
      <c r="A865" s="1"/>
      <c r="B865" s="4"/>
      <c r="C865" s="4"/>
      <c r="D865" s="4"/>
      <c r="E865" s="4"/>
      <c r="F865" s="4"/>
      <c r="G865" s="4"/>
      <c r="H865" s="4"/>
    </row>
    <row r="866" spans="1:8" ht="15" customHeight="1">
      <c r="A866" s="1" t="str">
        <f>Abstract!A82</f>
        <v>D20</v>
      </c>
      <c r="B866" s="227" t="str">
        <f>Abstract!B82</f>
        <v xml:space="preserve">Providing and fixing PVC bend of size 100mm </v>
      </c>
      <c r="C866" s="228"/>
      <c r="D866" s="228"/>
      <c r="E866" s="228"/>
      <c r="F866" s="228"/>
      <c r="G866" s="228"/>
      <c r="H866" s="229"/>
    </row>
    <row r="867" spans="1:8" ht="15" customHeight="1">
      <c r="A867" s="1"/>
      <c r="B867" s="4"/>
      <c r="C867" s="4"/>
      <c r="D867" s="4"/>
      <c r="E867" s="4"/>
      <c r="F867" s="4"/>
      <c r="G867" s="4"/>
      <c r="H867" s="4"/>
    </row>
    <row r="868" spans="1:8" ht="15" customHeight="1">
      <c r="A868" s="1"/>
      <c r="B868" s="36" t="s">
        <v>139</v>
      </c>
      <c r="C868" s="18">
        <v>10</v>
      </c>
      <c r="D868" s="18"/>
      <c r="E868" s="18"/>
      <c r="F868" s="39"/>
      <c r="G868" s="18">
        <f t="shared" ref="G868:G869" si="100">C868</f>
        <v>10</v>
      </c>
      <c r="H868" s="77" t="s">
        <v>166</v>
      </c>
    </row>
    <row r="869" spans="1:8" ht="15" customHeight="1">
      <c r="A869" s="1"/>
      <c r="B869" s="33" t="s">
        <v>155</v>
      </c>
      <c r="C869" s="18">
        <v>23</v>
      </c>
      <c r="D869" s="18"/>
      <c r="E869" s="18"/>
      <c r="F869" s="39"/>
      <c r="G869" s="18">
        <f t="shared" si="100"/>
        <v>23</v>
      </c>
      <c r="H869" s="77" t="s">
        <v>166</v>
      </c>
    </row>
    <row r="870" spans="1:8" ht="15" customHeight="1">
      <c r="A870" s="1"/>
      <c r="B870" s="4"/>
      <c r="C870" s="27"/>
      <c r="D870" s="3"/>
      <c r="E870" s="2"/>
      <c r="F870" s="2"/>
      <c r="G870" s="18"/>
      <c r="H870" s="4"/>
    </row>
    <row r="871" spans="1:8" ht="15" customHeight="1">
      <c r="A871" s="1"/>
      <c r="B871" s="32" t="s">
        <v>101</v>
      </c>
      <c r="C871" s="36"/>
      <c r="D871" s="32"/>
      <c r="E871" s="32"/>
      <c r="F871" s="32"/>
      <c r="G871" s="37">
        <f>SUM(G868:G870)</f>
        <v>33</v>
      </c>
      <c r="H871" s="103" t="s">
        <v>166</v>
      </c>
    </row>
    <row r="872" spans="1:8" ht="15" customHeight="1">
      <c r="A872" s="1"/>
      <c r="B872" s="4"/>
      <c r="C872" s="4"/>
      <c r="D872" s="4"/>
      <c r="E872" s="4"/>
      <c r="F872" s="4"/>
      <c r="G872" s="4"/>
      <c r="H872" s="4"/>
    </row>
    <row r="873" spans="1:8" ht="15.75" customHeight="1">
      <c r="A873" s="1" t="str">
        <f>Abstract!A83</f>
        <v>D21</v>
      </c>
      <c r="B873" s="227" t="str">
        <f>Abstract!B83</f>
        <v>Providing and fixing P/F Black Granite for wash basin counter top</v>
      </c>
      <c r="C873" s="228"/>
      <c r="D873" s="228"/>
      <c r="E873" s="228"/>
      <c r="F873" s="228"/>
      <c r="G873" s="228"/>
      <c r="H873" s="229"/>
    </row>
    <row r="874" spans="1:8" ht="15">
      <c r="A874" s="1"/>
      <c r="B874" s="32"/>
      <c r="C874" s="36"/>
      <c r="D874" s="32"/>
      <c r="E874" s="32"/>
      <c r="F874" s="32"/>
      <c r="G874" s="37"/>
      <c r="H874" s="103"/>
    </row>
    <row r="875" spans="1:8" ht="15">
      <c r="A875" s="1"/>
      <c r="B875" s="84" t="s">
        <v>139</v>
      </c>
      <c r="C875" s="36"/>
      <c r="D875" s="32"/>
      <c r="E875" s="32"/>
      <c r="F875" s="32"/>
      <c r="G875" s="37"/>
      <c r="H875" s="103"/>
    </row>
    <row r="876" spans="1:8">
      <c r="A876" s="1"/>
      <c r="B876" s="58" t="s">
        <v>140</v>
      </c>
      <c r="C876" s="18">
        <v>2</v>
      </c>
      <c r="D876" s="18">
        <v>1.95</v>
      </c>
      <c r="E876" s="18">
        <v>0.6</v>
      </c>
      <c r="F876" s="18"/>
      <c r="G876" s="18">
        <f>C876*D876*E876</f>
        <v>2.34</v>
      </c>
      <c r="H876" s="1" t="s">
        <v>14</v>
      </c>
    </row>
    <row r="877" spans="1:8">
      <c r="A877" s="1"/>
      <c r="B877" s="58" t="s">
        <v>141</v>
      </c>
      <c r="C877" s="18"/>
      <c r="D877" s="18">
        <v>3.0449999999999999</v>
      </c>
      <c r="E877" s="18">
        <v>0.6</v>
      </c>
      <c r="F877" s="18"/>
      <c r="G877" s="18">
        <f>D877*E877</f>
        <v>1.827</v>
      </c>
      <c r="H877" s="1" t="s">
        <v>14</v>
      </c>
    </row>
    <row r="878" spans="1:8" ht="15">
      <c r="A878" s="1"/>
      <c r="B878" s="84"/>
      <c r="C878" s="18"/>
      <c r="D878" s="18"/>
      <c r="E878" s="18"/>
      <c r="F878" s="18"/>
      <c r="G878" s="18"/>
      <c r="H878" s="103"/>
    </row>
    <row r="879" spans="1:8" ht="15">
      <c r="A879" s="1"/>
      <c r="B879" s="79" t="s">
        <v>155</v>
      </c>
      <c r="C879" s="18"/>
      <c r="D879" s="18"/>
      <c r="E879" s="18"/>
      <c r="F879" s="18"/>
      <c r="G879" s="18"/>
      <c r="H879" s="103"/>
    </row>
    <row r="880" spans="1:8">
      <c r="A880" s="1"/>
      <c r="B880" s="58" t="s">
        <v>156</v>
      </c>
      <c r="C880" s="18"/>
      <c r="D880" s="18">
        <v>2.7</v>
      </c>
      <c r="E880" s="18">
        <v>0.6</v>
      </c>
      <c r="F880" s="18"/>
      <c r="G880" s="18">
        <f t="shared" ref="G880:G887" si="101">D880*E880</f>
        <v>1.62</v>
      </c>
      <c r="H880" s="1" t="s">
        <v>14</v>
      </c>
    </row>
    <row r="881" spans="1:9">
      <c r="A881" s="1"/>
      <c r="B881" s="58" t="s">
        <v>157</v>
      </c>
      <c r="C881" s="18"/>
      <c r="D881" s="18"/>
      <c r="E881" s="18"/>
      <c r="F881" s="18"/>
      <c r="G881" s="18"/>
      <c r="H881" s="1" t="s">
        <v>14</v>
      </c>
    </row>
    <row r="882" spans="1:9">
      <c r="A882" s="1"/>
      <c r="B882" s="58" t="s">
        <v>164</v>
      </c>
      <c r="C882" s="18"/>
      <c r="D882" s="18">
        <v>2.85</v>
      </c>
      <c r="E882" s="18">
        <v>0.6</v>
      </c>
      <c r="F882" s="18"/>
      <c r="G882" s="18">
        <f t="shared" si="101"/>
        <v>1.71</v>
      </c>
      <c r="H882" s="1" t="s">
        <v>14</v>
      </c>
    </row>
    <row r="883" spans="1:9">
      <c r="A883" s="1"/>
      <c r="B883" s="58" t="s">
        <v>159</v>
      </c>
      <c r="C883" s="18"/>
      <c r="D883" s="18">
        <v>2.6</v>
      </c>
      <c r="E883" s="18">
        <v>0.6</v>
      </c>
      <c r="F883" s="18"/>
      <c r="G883" s="18">
        <f t="shared" si="101"/>
        <v>1.56</v>
      </c>
      <c r="H883" s="1" t="s">
        <v>14</v>
      </c>
    </row>
    <row r="884" spans="1:9" ht="15">
      <c r="A884" s="1"/>
      <c r="B884" s="58"/>
      <c r="C884" s="18"/>
      <c r="D884" s="18"/>
      <c r="E884" s="18"/>
      <c r="F884" s="18"/>
      <c r="G884" s="18"/>
      <c r="H884" s="103"/>
    </row>
    <row r="885" spans="1:9" ht="15">
      <c r="A885" s="1"/>
      <c r="B885" s="58" t="s">
        <v>160</v>
      </c>
      <c r="C885" s="18"/>
      <c r="D885" s="18"/>
      <c r="E885" s="18"/>
      <c r="F885" s="18"/>
      <c r="G885" s="18"/>
      <c r="H885" s="103"/>
    </row>
    <row r="886" spans="1:9">
      <c r="A886" s="1"/>
      <c r="B886" s="58" t="s">
        <v>164</v>
      </c>
      <c r="C886" s="18"/>
      <c r="D886" s="18">
        <v>2.85</v>
      </c>
      <c r="E886" s="18">
        <v>0.6</v>
      </c>
      <c r="F886" s="18"/>
      <c r="G886" s="18">
        <f t="shared" si="101"/>
        <v>1.71</v>
      </c>
      <c r="H886" s="1" t="s">
        <v>14</v>
      </c>
    </row>
    <row r="887" spans="1:9">
      <c r="A887" s="1"/>
      <c r="B887" s="58" t="s">
        <v>159</v>
      </c>
      <c r="C887" s="18"/>
      <c r="D887" s="18">
        <v>2.6</v>
      </c>
      <c r="E887" s="18">
        <v>0.6</v>
      </c>
      <c r="F887" s="18"/>
      <c r="G887" s="18">
        <f t="shared" si="101"/>
        <v>1.56</v>
      </c>
      <c r="H887" s="1" t="s">
        <v>14</v>
      </c>
    </row>
    <row r="888" spans="1:9" ht="15">
      <c r="A888" s="1"/>
      <c r="B888" s="129"/>
      <c r="C888" s="18"/>
      <c r="D888" s="18"/>
      <c r="E888" s="18"/>
      <c r="F888" s="18"/>
      <c r="G888" s="18"/>
      <c r="H888" s="103"/>
      <c r="I888" s="118"/>
    </row>
    <row r="889" spans="1:9" ht="28.5">
      <c r="A889" s="1"/>
      <c r="B889" s="93" t="s">
        <v>100</v>
      </c>
      <c r="C889" s="18"/>
      <c r="D889" s="18"/>
      <c r="E889" s="18"/>
      <c r="F889" s="18"/>
      <c r="G889" s="18">
        <v>7.67</v>
      </c>
      <c r="H889" s="103"/>
      <c r="I889" s="118"/>
    </row>
    <row r="890" spans="1:9" ht="15">
      <c r="A890" s="1"/>
      <c r="B890" s="93"/>
      <c r="C890" s="27"/>
      <c r="D890" s="1"/>
      <c r="E890" s="1"/>
      <c r="F890" s="1"/>
      <c r="G890" s="37"/>
      <c r="H890" s="103"/>
    </row>
    <row r="891" spans="1:9" ht="15">
      <c r="A891" s="1"/>
      <c r="B891" s="94" t="s">
        <v>101</v>
      </c>
      <c r="C891" s="36"/>
      <c r="D891" s="32"/>
      <c r="E891" s="32"/>
      <c r="F891" s="32"/>
      <c r="G891" s="38">
        <f>SUM(G876:G889)</f>
        <v>19.997</v>
      </c>
      <c r="H891" s="32" t="s">
        <v>14</v>
      </c>
    </row>
    <row r="892" spans="1:9">
      <c r="A892" s="1"/>
      <c r="B892" s="4"/>
      <c r="C892" s="4"/>
      <c r="D892" s="4"/>
      <c r="E892" s="4"/>
      <c r="F892" s="4"/>
      <c r="G892" s="4"/>
      <c r="H892" s="4"/>
    </row>
    <row r="893" spans="1:9" ht="60.75" customHeight="1">
      <c r="A893" s="1" t="str">
        <f>Abstract!A84</f>
        <v>D22</v>
      </c>
      <c r="B893" s="233" t="str">
        <f>Abstract!B84</f>
        <v>Providing and fixing Chlorinated Polyvinyl Chloride (CPVC) pipes,
having thermal stability for hot &amp; cold water supply, including all CPVC plain &amp; brass threaded fittings and fixing the pipe with clamps at 1.00 m spacing. This includes jointing of pipes &amp; fittings with one step CPVC solvent cement and the cost of cutting chases and making good the same including testing of joints complete as per direction of Engineer in Charge.
Concealed work, including cutting chases and making good the walls etc.</v>
      </c>
      <c r="C893" s="234"/>
      <c r="D893" s="234"/>
      <c r="E893" s="234"/>
      <c r="F893" s="234"/>
      <c r="G893" s="234"/>
      <c r="H893" s="235"/>
    </row>
    <row r="894" spans="1:9">
      <c r="A894" s="1"/>
      <c r="B894" s="4"/>
      <c r="C894" s="4"/>
      <c r="D894" s="4"/>
      <c r="E894" s="4"/>
      <c r="F894" s="4"/>
      <c r="G894" s="4"/>
      <c r="H894" s="4"/>
    </row>
    <row r="895" spans="1:9">
      <c r="A895" s="1" t="str">
        <f>Abstract!A85</f>
        <v>D22.1</v>
      </c>
      <c r="B895" s="52" t="s">
        <v>85</v>
      </c>
      <c r="C895" s="4"/>
      <c r="D895" s="4"/>
      <c r="E895" s="4"/>
      <c r="F895" s="4"/>
      <c r="G895" s="18">
        <v>100</v>
      </c>
      <c r="H895" s="2" t="s">
        <v>65</v>
      </c>
    </row>
    <row r="896" spans="1:9">
      <c r="A896" s="1" t="str">
        <f>Abstract!A86</f>
        <v>D22.2</v>
      </c>
      <c r="B896" s="52" t="s">
        <v>86</v>
      </c>
      <c r="C896" s="4"/>
      <c r="D896" s="4"/>
      <c r="E896" s="4"/>
      <c r="F896" s="4"/>
      <c r="G896" s="18">
        <v>80</v>
      </c>
      <c r="H896" s="2" t="s">
        <v>65</v>
      </c>
    </row>
    <row r="897" spans="1:8">
      <c r="A897" s="1" t="str">
        <f>Abstract!A87</f>
        <v>D22.3</v>
      </c>
      <c r="B897" s="52" t="s">
        <v>87</v>
      </c>
      <c r="C897" s="4"/>
      <c r="D897" s="4"/>
      <c r="E897" s="4"/>
      <c r="F897" s="4"/>
      <c r="G897" s="18">
        <v>80</v>
      </c>
      <c r="H897" s="2" t="s">
        <v>65</v>
      </c>
    </row>
    <row r="898" spans="1:8" ht="15" customHeight="1">
      <c r="A898" s="1" t="str">
        <f>Abstract!A88</f>
        <v>D22.4</v>
      </c>
      <c r="B898" s="52" t="s">
        <v>88</v>
      </c>
      <c r="C898" s="4"/>
      <c r="D898" s="4"/>
      <c r="E898" s="4"/>
      <c r="F898" s="4"/>
      <c r="G898" s="18">
        <v>70</v>
      </c>
      <c r="H898" s="2" t="s">
        <v>65</v>
      </c>
    </row>
    <row r="899" spans="1:8">
      <c r="A899" s="1"/>
      <c r="B899" s="56"/>
      <c r="C899" s="57"/>
      <c r="D899" s="57"/>
      <c r="E899" s="57"/>
      <c r="F899" s="57"/>
      <c r="G899" s="57"/>
      <c r="H899" s="58"/>
    </row>
    <row r="900" spans="1:8" ht="60.75" customHeight="1">
      <c r="A900" s="1" t="str">
        <f>Abstract!A89</f>
        <v>D23</v>
      </c>
      <c r="B900" s="236" t="str">
        <f>Abstract!B89</f>
        <v>Providing and fixing Chlorinated Polyvinyl Chloride (CPVC) pipes, having thermal stability for hot &amp; cold water supply including all CPVC plain &amp; brass threaded fittings This includes jointing of pipes &amp; fittings with one step CPVC solvent cement, trenching, refilling &amp; testing of joints complete as per direction of Engineer in Charge. External work</v>
      </c>
      <c r="C900" s="237"/>
      <c r="D900" s="237"/>
      <c r="E900" s="237"/>
      <c r="F900" s="237"/>
      <c r="G900" s="237"/>
      <c r="H900" s="238"/>
    </row>
    <row r="901" spans="1:8">
      <c r="A901" s="1"/>
      <c r="B901" s="4"/>
      <c r="C901" s="4"/>
      <c r="D901" s="4"/>
      <c r="E901" s="4"/>
      <c r="F901" s="4"/>
      <c r="G901" s="4"/>
      <c r="H901" s="4"/>
    </row>
    <row r="902" spans="1:8">
      <c r="A902" s="1" t="str">
        <f>Abstract!A90</f>
        <v>D23.1</v>
      </c>
      <c r="B902" s="52" t="s">
        <v>85</v>
      </c>
      <c r="C902" s="4"/>
      <c r="D902" s="4"/>
      <c r="E902" s="4"/>
      <c r="F902" s="4"/>
      <c r="G902" s="18">
        <v>50</v>
      </c>
      <c r="H902" s="2" t="s">
        <v>65</v>
      </c>
    </row>
    <row r="903" spans="1:8">
      <c r="A903" s="1" t="str">
        <f>Abstract!A91</f>
        <v>D23.2</v>
      </c>
      <c r="B903" s="52" t="s">
        <v>86</v>
      </c>
      <c r="C903" s="4"/>
      <c r="D903" s="4"/>
      <c r="E903" s="4"/>
      <c r="F903" s="4"/>
      <c r="G903" s="18">
        <v>50</v>
      </c>
      <c r="H903" s="2" t="s">
        <v>65</v>
      </c>
    </row>
    <row r="904" spans="1:8">
      <c r="A904" s="1" t="str">
        <f>Abstract!A92</f>
        <v>D23.3</v>
      </c>
      <c r="B904" s="52" t="s">
        <v>87</v>
      </c>
      <c r="C904" s="4"/>
      <c r="D904" s="4"/>
      <c r="E904" s="4"/>
      <c r="F904" s="4"/>
      <c r="G904" s="18">
        <v>50</v>
      </c>
      <c r="H904" s="2" t="s">
        <v>65</v>
      </c>
    </row>
    <row r="905" spans="1:8">
      <c r="A905" s="1" t="str">
        <f>Abstract!A93</f>
        <v>D23.4</v>
      </c>
      <c r="B905" s="52" t="s">
        <v>236</v>
      </c>
      <c r="C905" s="4"/>
      <c r="D905" s="4"/>
      <c r="E905" s="4"/>
      <c r="F905" s="4"/>
      <c r="G905" s="18">
        <v>200</v>
      </c>
      <c r="H905" s="2" t="s">
        <v>65</v>
      </c>
    </row>
    <row r="906" spans="1:8">
      <c r="A906" s="1" t="str">
        <f>Abstract!A94</f>
        <v>D23.5</v>
      </c>
      <c r="B906" s="52" t="s">
        <v>237</v>
      </c>
      <c r="C906" s="4"/>
      <c r="D906" s="4"/>
      <c r="E906" s="4"/>
      <c r="F906" s="4"/>
      <c r="G906" s="18">
        <v>150</v>
      </c>
      <c r="H906" s="2" t="s">
        <v>65</v>
      </c>
    </row>
    <row r="907" spans="1:8">
      <c r="A907" s="1" t="str">
        <f>Abstract!A95</f>
        <v>D23.6</v>
      </c>
      <c r="B907" s="52" t="s">
        <v>238</v>
      </c>
      <c r="C907" s="4"/>
      <c r="D907" s="4"/>
      <c r="E907" s="4"/>
      <c r="F907" s="4"/>
      <c r="G907" s="18">
        <v>100</v>
      </c>
      <c r="H907" s="2" t="s">
        <v>65</v>
      </c>
    </row>
    <row r="908" spans="1:8">
      <c r="A908" s="1"/>
      <c r="B908" s="4"/>
      <c r="C908" s="4"/>
      <c r="D908" s="4"/>
      <c r="E908" s="4"/>
      <c r="F908" s="4"/>
      <c r="G908" s="4"/>
      <c r="H908" s="4"/>
    </row>
    <row r="909" spans="1:8" ht="60" customHeight="1">
      <c r="A909" s="1" t="str">
        <f>Abstract!A96</f>
        <v>D24</v>
      </c>
      <c r="B909" s="230" t="str">
        <f>Abstract!B96</f>
        <v>Providing and laying Non Pressure NP-3 class (Medium duty) R.C.C. pipes including collars/spigot jointed with stiff mixture of cement mortar in the proportion of 1:2 (1 cement : 2 fine sand) including testing of jointsetc. Complete 
450 mm dia RCC pipes.</v>
      </c>
      <c r="C909" s="231"/>
      <c r="D909" s="231"/>
      <c r="E909" s="231"/>
      <c r="F909" s="231"/>
      <c r="G909" s="231"/>
      <c r="H909" s="232"/>
    </row>
    <row r="910" spans="1:8">
      <c r="A910" s="1"/>
      <c r="B910" s="1"/>
      <c r="C910" s="27"/>
      <c r="D910" s="1"/>
      <c r="E910" s="1"/>
      <c r="F910" s="18"/>
      <c r="G910" s="3"/>
      <c r="H910" s="1"/>
    </row>
    <row r="911" spans="1:8">
      <c r="A911" s="1"/>
      <c r="B911" s="1" t="s">
        <v>118</v>
      </c>
      <c r="C911" s="27"/>
      <c r="D911" s="1"/>
      <c r="E911" s="1"/>
      <c r="F911" s="18"/>
      <c r="G911" s="3">
        <v>20</v>
      </c>
      <c r="H911" s="1" t="s">
        <v>60</v>
      </c>
    </row>
    <row r="912" spans="1:8">
      <c r="A912" s="1"/>
      <c r="B912" s="1"/>
      <c r="C912" s="27"/>
      <c r="D912" s="1"/>
      <c r="E912" s="1"/>
      <c r="F912" s="18"/>
      <c r="G912" s="3"/>
      <c r="H912" s="1"/>
    </row>
    <row r="913" spans="1:8" ht="108" customHeight="1">
      <c r="A913" s="1" t="str">
        <f>Abstract!A97</f>
        <v>D25</v>
      </c>
      <c r="B913" s="230" t="str">
        <f>Abstract!B97</f>
        <v>Constructing brick masonry manhole in cement mortar 1:4 ( 1 cement : 4 coarse sand ) with R.C.C. top slab with 1:1.5:3 mix (1 cement : 1.5 coarse sand (zone-III) : 3 graded stone aggregate 20 mm nominal size), foundation concrete 1:4:8 mix (1 cement : 4 coarse sand (zone-III) : 8 graded stone aggregate 40 mm nominal size), inside plastering 12 mm thick with cement mortar 1:3 (1 cement : 3 coarse sand) finished with floating coat of neat cement and making channels in cement concrete 1:2:4 (1 cement : 2 coarse sand : 4 graded stone aggregate 20 mm nominal size) finished with a floating coat of neat cement complete as per standard design :
Inside size 90x80 cm and 45 cm deep including C.I. cover with frame (light duty) 455x610 mm internal dimensions, total weight of cover and frame to be not less than 38 kg (weight of cover 23 kg and weight of frame 15 kg) : 
With common burnt clay F.P.S. (non modular) bricks of class designation 7.5</v>
      </c>
      <c r="C913" s="231"/>
      <c r="D913" s="231"/>
      <c r="E913" s="231"/>
      <c r="F913" s="231"/>
      <c r="G913" s="231"/>
      <c r="H913" s="232"/>
    </row>
    <row r="914" spans="1:8">
      <c r="A914" s="1"/>
      <c r="B914" s="1"/>
      <c r="C914" s="1"/>
      <c r="D914" s="1"/>
      <c r="E914" s="1"/>
      <c r="F914" s="1"/>
      <c r="G914" s="1"/>
      <c r="H914" s="1"/>
    </row>
    <row r="915" spans="1:8" ht="28.5">
      <c r="A915" s="1"/>
      <c r="B915" s="4" t="s">
        <v>119</v>
      </c>
      <c r="C915" s="4"/>
      <c r="D915" s="4"/>
      <c r="E915" s="4"/>
      <c r="F915" s="4"/>
      <c r="G915" s="5">
        <v>2</v>
      </c>
      <c r="H915" s="4" t="s">
        <v>94</v>
      </c>
    </row>
    <row r="916" spans="1:8">
      <c r="A916" s="1"/>
      <c r="B916" s="59"/>
      <c r="C916" s="57"/>
      <c r="D916" s="57"/>
      <c r="E916" s="57"/>
      <c r="F916" s="57"/>
      <c r="G916" s="139"/>
      <c r="H916" s="58"/>
    </row>
    <row r="917" spans="1:8" ht="18.75" customHeight="1">
      <c r="A917" s="49"/>
      <c r="B917" s="242" t="str">
        <f>Abstract!B101</f>
        <v>E.Electrical Work</v>
      </c>
      <c r="C917" s="243"/>
      <c r="D917" s="243"/>
      <c r="E917" s="243"/>
      <c r="F917" s="243"/>
      <c r="G917" s="243"/>
      <c r="H917" s="244"/>
    </row>
    <row r="918" spans="1:8" ht="18.75" customHeight="1">
      <c r="A918" s="1"/>
      <c r="B918" s="4"/>
      <c r="C918" s="4"/>
      <c r="D918" s="4"/>
      <c r="E918" s="4"/>
      <c r="F918" s="4"/>
      <c r="G918" s="4"/>
      <c r="H918" s="4"/>
    </row>
    <row r="919" spans="1:8" ht="75.75" customHeight="1">
      <c r="A919" s="1" t="str">
        <f>Abstract!A104</f>
        <v>E1</v>
      </c>
      <c r="B919" s="230" t="str">
        <f>Abstract!B104</f>
        <v xml:space="preserve">Supply, Wiring, Testing &amp; Commissioning for switch board controlled light points with 3 X 1.5sq.mm FRLS PVC insulated copper wire and earthing with 1.5 sq.mm. FRLS PVC insulated copper wire in insurface / recessed Medium class FRLS PVC conduit,  surface tee, saddles,conduit fixing material, MS Connector, including providing &amp; fixing of modular switches as specified complete with modular plate with GI boxes of suitable as complete as required. </v>
      </c>
      <c r="C919" s="231"/>
      <c r="D919" s="231"/>
      <c r="E919" s="231"/>
      <c r="F919" s="231"/>
      <c r="G919" s="231"/>
      <c r="H919" s="232"/>
    </row>
    <row r="920" spans="1:8" ht="18.75" customHeight="1">
      <c r="A920" s="59"/>
      <c r="B920" s="59"/>
      <c r="C920" s="59"/>
      <c r="D920" s="59"/>
      <c r="E920" s="59"/>
      <c r="F920" s="59"/>
      <c r="G920" s="59"/>
      <c r="H920" s="59"/>
    </row>
    <row r="921" spans="1:8" ht="18.75" customHeight="1">
      <c r="A921" s="1" t="str">
        <f>Abstract!A105</f>
        <v>E1.1</v>
      </c>
      <c r="B921" s="227" t="str">
        <f>Abstract!B105</f>
        <v>First Point (One point controlled by one no. 6 amps switch.) (Normal Light Point)</v>
      </c>
      <c r="C921" s="228"/>
      <c r="D921" s="228"/>
      <c r="E921" s="228"/>
      <c r="F921" s="228"/>
      <c r="G921" s="228"/>
      <c r="H921" s="228"/>
    </row>
    <row r="922" spans="1:8" ht="18.75" customHeight="1">
      <c r="A922" s="4"/>
      <c r="B922" s="4"/>
      <c r="C922" s="4"/>
      <c r="D922" s="4"/>
      <c r="E922" s="4"/>
      <c r="F922" s="4"/>
      <c r="G922" s="4"/>
      <c r="H922" s="99"/>
    </row>
    <row r="923" spans="1:8" ht="18.75" customHeight="1">
      <c r="A923" s="1"/>
      <c r="B923" s="60" t="s">
        <v>139</v>
      </c>
      <c r="C923" s="4"/>
      <c r="D923" s="4"/>
      <c r="E923" s="4"/>
      <c r="F923" s="4"/>
      <c r="G923" s="72">
        <v>10</v>
      </c>
      <c r="H923" s="77" t="s">
        <v>166</v>
      </c>
    </row>
    <row r="924" spans="1:8" ht="24" customHeight="1">
      <c r="A924" s="1"/>
      <c r="B924" s="149" t="s">
        <v>176</v>
      </c>
      <c r="C924" s="128"/>
      <c r="D924" s="128"/>
      <c r="E924" s="128"/>
      <c r="F924" s="128"/>
      <c r="G924" s="150">
        <v>24</v>
      </c>
      <c r="H924" s="151" t="s">
        <v>166</v>
      </c>
    </row>
    <row r="925" spans="1:8">
      <c r="A925" s="1"/>
      <c r="B925" s="4"/>
      <c r="C925" s="4"/>
      <c r="D925" s="4"/>
      <c r="E925" s="4"/>
      <c r="F925" s="4"/>
      <c r="G925" s="4"/>
      <c r="H925" s="4"/>
    </row>
    <row r="926" spans="1:8" ht="20.25" customHeight="1">
      <c r="A926" s="1"/>
      <c r="B926" s="103" t="s">
        <v>101</v>
      </c>
      <c r="C926" s="45"/>
      <c r="D926" s="45"/>
      <c r="E926" s="45"/>
      <c r="F926" s="45"/>
      <c r="G926" s="38">
        <f>SUM(G923:G925)</f>
        <v>34</v>
      </c>
      <c r="H926" s="103" t="s">
        <v>166</v>
      </c>
    </row>
    <row r="927" spans="1:8">
      <c r="A927" s="59"/>
      <c r="B927" s="59"/>
      <c r="C927" s="59"/>
      <c r="D927" s="59"/>
      <c r="E927" s="59"/>
      <c r="F927" s="59"/>
      <c r="G927" s="59"/>
      <c r="H927" s="59"/>
    </row>
    <row r="928" spans="1:8" ht="18.75" customHeight="1">
      <c r="A928" s="77" t="str">
        <f>Abstract!A106</f>
        <v>E1.2</v>
      </c>
      <c r="B928" s="239" t="str">
        <f>Abstract!B106</f>
        <v xml:space="preserve">same as the above for Looping Point </v>
      </c>
      <c r="C928" s="240"/>
      <c r="D928" s="240"/>
      <c r="E928" s="240"/>
      <c r="F928" s="240"/>
      <c r="G928" s="241"/>
      <c r="H928" s="59"/>
    </row>
    <row r="929" spans="1:8" ht="18.75" customHeight="1">
      <c r="A929" s="77"/>
      <c r="B929" s="59"/>
      <c r="C929" s="4"/>
      <c r="D929" s="59"/>
      <c r="E929" s="59"/>
      <c r="F929" s="59"/>
      <c r="G929" s="59"/>
      <c r="H929" s="59"/>
    </row>
    <row r="930" spans="1:8" ht="18.75" customHeight="1">
      <c r="A930" s="1"/>
      <c r="B930" s="60" t="s">
        <v>139</v>
      </c>
      <c r="C930" s="4"/>
      <c r="D930" s="4"/>
      <c r="E930" s="4"/>
      <c r="F930" s="4"/>
      <c r="G930" s="72">
        <v>47</v>
      </c>
      <c r="H930" s="77" t="s">
        <v>166</v>
      </c>
    </row>
    <row r="931" spans="1:8" ht="18.75" customHeight="1">
      <c r="A931" s="1"/>
      <c r="B931" s="133" t="s">
        <v>176</v>
      </c>
      <c r="C931" s="4"/>
      <c r="D931" s="4"/>
      <c r="E931" s="4"/>
      <c r="F931" s="4"/>
      <c r="G931" s="72">
        <v>33</v>
      </c>
      <c r="H931" s="77" t="s">
        <v>166</v>
      </c>
    </row>
    <row r="932" spans="1:8">
      <c r="A932" s="1"/>
      <c r="B932" s="4"/>
      <c r="C932" s="4"/>
      <c r="D932" s="4"/>
      <c r="E932" s="4"/>
      <c r="F932" s="4"/>
      <c r="G932" s="4"/>
      <c r="H932" s="4"/>
    </row>
    <row r="933" spans="1:8" ht="15" customHeight="1">
      <c r="A933" s="1"/>
      <c r="B933" s="103" t="s">
        <v>101</v>
      </c>
      <c r="C933" s="45"/>
      <c r="D933" s="45"/>
      <c r="E933" s="45"/>
      <c r="F933" s="45"/>
      <c r="G933" s="38">
        <f>SUM(G930:G932)</f>
        <v>80</v>
      </c>
      <c r="H933" s="103" t="s">
        <v>166</v>
      </c>
    </row>
    <row r="934" spans="1:8">
      <c r="A934" s="89"/>
      <c r="B934" s="59"/>
      <c r="C934" s="59"/>
      <c r="D934" s="59"/>
      <c r="E934" s="59"/>
      <c r="F934" s="59"/>
      <c r="G934" s="59"/>
      <c r="H934" s="59"/>
    </row>
    <row r="935" spans="1:8" ht="64.5" customHeight="1">
      <c r="A935" s="1" t="str">
        <f>Abstract!A107</f>
        <v>E2</v>
      </c>
      <c r="B935" s="239" t="str">
        <f>Abstract!B107</f>
        <v xml:space="preserve">Supply, Wiring, Testing &amp; Commissioning for MCB controlled light points with 2 x 2.5 + 1 X 1.5 sq.mm FRLS PVC insulated copper wires in recessed / surface mounted in  in insurface / recessed Medium class FRLS PVC conduit, surface tee, saddles, conduit fixing material, MS Connector, along with all required fittings. (Cost of MCB not to be included) </v>
      </c>
      <c r="C935" s="240"/>
      <c r="D935" s="240"/>
      <c r="E935" s="240"/>
      <c r="F935" s="240"/>
      <c r="G935" s="240"/>
      <c r="H935" s="241"/>
    </row>
    <row r="936" spans="1:8" ht="18.75" customHeight="1">
      <c r="A936" s="1"/>
      <c r="B936" s="4"/>
      <c r="C936" s="4"/>
      <c r="D936" s="4"/>
      <c r="E936" s="4"/>
      <c r="F936" s="4"/>
      <c r="G936" s="4"/>
      <c r="H936" s="4"/>
    </row>
    <row r="937" spans="1:8" ht="16.5" customHeight="1">
      <c r="A937" s="1" t="str">
        <f>Abstract!A108</f>
        <v>E2.1</v>
      </c>
      <c r="B937" s="239" t="str">
        <f>Abstract!B108</f>
        <v xml:space="preserve">First Point (First light points controlled by one no.6A SP MCB) </v>
      </c>
      <c r="C937" s="240"/>
      <c r="D937" s="240"/>
      <c r="E937" s="240"/>
      <c r="F937" s="240"/>
      <c r="G937" s="240"/>
      <c r="H937" s="241"/>
    </row>
    <row r="938" spans="1:8" ht="18.75" customHeight="1">
      <c r="A938" s="1"/>
      <c r="B938" s="33"/>
      <c r="C938" s="3"/>
      <c r="D938" s="27"/>
      <c r="E938" s="27"/>
      <c r="F938" s="27"/>
      <c r="G938" s="3"/>
      <c r="H938" s="4"/>
    </row>
    <row r="939" spans="1:8" ht="15">
      <c r="A939" s="1"/>
      <c r="B939" s="60" t="s">
        <v>139</v>
      </c>
      <c r="C939" s="4"/>
      <c r="D939" s="4"/>
      <c r="E939" s="4"/>
      <c r="F939" s="4"/>
      <c r="G939" s="18">
        <v>3</v>
      </c>
      <c r="H939" s="77" t="s">
        <v>166</v>
      </c>
    </row>
    <row r="940" spans="1:8" ht="15">
      <c r="A940" s="1"/>
      <c r="B940" s="133" t="s">
        <v>176</v>
      </c>
      <c r="C940" s="4"/>
      <c r="D940" s="4"/>
      <c r="E940" s="4"/>
      <c r="F940" s="4"/>
      <c r="G940" s="18">
        <v>6</v>
      </c>
      <c r="H940" s="77" t="s">
        <v>166</v>
      </c>
    </row>
    <row r="941" spans="1:8">
      <c r="A941" s="1"/>
      <c r="B941" s="4"/>
      <c r="C941" s="4"/>
      <c r="D941" s="4"/>
      <c r="E941" s="4"/>
      <c r="F941" s="4"/>
      <c r="G941" s="4"/>
      <c r="H941" s="77"/>
    </row>
    <row r="942" spans="1:8" ht="15">
      <c r="A942" s="1"/>
      <c r="B942" s="60" t="s">
        <v>101</v>
      </c>
      <c r="C942" s="33"/>
      <c r="D942" s="33"/>
      <c r="E942" s="33"/>
      <c r="F942" s="33"/>
      <c r="G942" s="38">
        <f>SUM(G939:G941)</f>
        <v>9</v>
      </c>
      <c r="H942" s="103" t="s">
        <v>166</v>
      </c>
    </row>
    <row r="943" spans="1:8" ht="15">
      <c r="A943" s="1"/>
      <c r="B943" s="33"/>
      <c r="C943" s="3"/>
      <c r="D943" s="27"/>
      <c r="E943" s="27"/>
      <c r="F943" s="27"/>
      <c r="G943" s="3"/>
    </row>
    <row r="944" spans="1:8">
      <c r="A944" s="1" t="str">
        <f>Abstract!A109</f>
        <v>E2.2</v>
      </c>
      <c r="B944" s="239" t="str">
        <f>Abstract!B106</f>
        <v xml:space="preserve">same as the above for Looping Point </v>
      </c>
      <c r="C944" s="240"/>
      <c r="D944" s="240"/>
      <c r="E944" s="240"/>
      <c r="F944" s="240"/>
      <c r="G944" s="240"/>
      <c r="H944" s="241"/>
    </row>
    <row r="945" spans="1:8">
      <c r="A945" s="1"/>
      <c r="B945" s="4"/>
      <c r="C945" s="4"/>
      <c r="D945" s="4"/>
      <c r="E945" s="4"/>
      <c r="F945" s="4"/>
      <c r="G945" s="4"/>
      <c r="H945" s="4"/>
    </row>
    <row r="946" spans="1:8" ht="15">
      <c r="A946" s="1"/>
      <c r="B946" s="60" t="s">
        <v>139</v>
      </c>
      <c r="C946" s="4"/>
      <c r="D946" s="4"/>
      <c r="E946" s="4"/>
      <c r="F946" s="4"/>
      <c r="G946" s="18">
        <v>10</v>
      </c>
      <c r="H946" s="77" t="s">
        <v>166</v>
      </c>
    </row>
    <row r="947" spans="1:8" ht="15">
      <c r="A947" s="1"/>
      <c r="B947" s="133" t="s">
        <v>176</v>
      </c>
      <c r="C947" s="4"/>
      <c r="D947" s="4"/>
      <c r="E947" s="4"/>
      <c r="F947" s="4"/>
      <c r="G947" s="18">
        <v>6</v>
      </c>
      <c r="H947" s="77" t="s">
        <v>166</v>
      </c>
    </row>
    <row r="948" spans="1:8">
      <c r="A948" s="1"/>
      <c r="B948" s="4"/>
      <c r="C948" s="4"/>
      <c r="D948" s="4"/>
      <c r="E948" s="4"/>
      <c r="F948" s="4"/>
      <c r="G948" s="18"/>
      <c r="H948" s="4"/>
    </row>
    <row r="949" spans="1:8" ht="15">
      <c r="A949" s="1"/>
      <c r="B949" s="60" t="s">
        <v>101</v>
      </c>
      <c r="C949" s="33"/>
      <c r="D949" s="33"/>
      <c r="E949" s="33"/>
      <c r="F949" s="33"/>
      <c r="G949" s="38">
        <f>SUM(G946:G948)</f>
        <v>16</v>
      </c>
      <c r="H949" s="103" t="s">
        <v>166</v>
      </c>
    </row>
    <row r="950" spans="1:8">
      <c r="A950" s="1"/>
      <c r="B950" s="4"/>
      <c r="C950" s="4"/>
      <c r="D950" s="4"/>
      <c r="E950" s="4"/>
      <c r="F950" s="4"/>
      <c r="G950" s="4"/>
      <c r="H950" s="4"/>
    </row>
    <row r="951" spans="1:8" ht="78.75" customHeight="1">
      <c r="A951" s="1" t="str">
        <f>Abstract!A110</f>
        <v>E3</v>
      </c>
      <c r="B951" s="239" t="str">
        <f>Abstract!B110</f>
        <v>Supply, Wiring, Testing &amp; Commissioning for  6 A multistandard shutterd switched socket outlet with 3 x 1.5 sq mm FRLS PVC insulated copper wire &amp; earthing with 1.5 sq.mm FRLS PVC insulated copper wire  in  surface / recessed Medium class FRLS PVC conduit, surface tee, saddles,conduit fixing material, MS Connector, including providing &amp; fixing of 6amps modular switch, socket complete with modular plate with suitable size of GI box complete in all respect.</v>
      </c>
      <c r="C951" s="240"/>
      <c r="D951" s="240"/>
      <c r="E951" s="240"/>
      <c r="F951" s="240"/>
      <c r="G951" s="240"/>
      <c r="H951" s="241"/>
    </row>
    <row r="952" spans="1:8">
      <c r="A952" s="4"/>
      <c r="B952" s="4"/>
      <c r="C952" s="4"/>
      <c r="D952" s="4"/>
      <c r="E952" s="4"/>
      <c r="F952" s="4"/>
      <c r="G952" s="4"/>
      <c r="H952" s="4"/>
    </row>
    <row r="953" spans="1:8" ht="15">
      <c r="A953" s="1"/>
      <c r="B953" s="60" t="s">
        <v>139</v>
      </c>
      <c r="C953" s="4"/>
      <c r="D953" s="4"/>
      <c r="E953" s="4"/>
      <c r="F953" s="4"/>
      <c r="G953" s="18">
        <v>2</v>
      </c>
      <c r="H953" s="77" t="s">
        <v>166</v>
      </c>
    </row>
    <row r="954" spans="1:8" ht="15">
      <c r="A954" s="1"/>
      <c r="B954" s="133" t="s">
        <v>176</v>
      </c>
      <c r="C954" s="4"/>
      <c r="D954" s="4"/>
      <c r="E954" s="4"/>
      <c r="F954" s="4"/>
      <c r="G954" s="18">
        <v>21</v>
      </c>
      <c r="H954" s="77" t="s">
        <v>166</v>
      </c>
    </row>
    <row r="955" spans="1:8">
      <c r="A955" s="1"/>
      <c r="B955" s="4"/>
      <c r="C955" s="4"/>
      <c r="D955" s="4"/>
      <c r="E955" s="4"/>
      <c r="F955" s="4"/>
      <c r="G955" s="4"/>
      <c r="H955" s="4"/>
    </row>
    <row r="956" spans="1:8" ht="15">
      <c r="A956" s="1"/>
      <c r="B956" s="103" t="s">
        <v>101</v>
      </c>
      <c r="C956" s="45"/>
      <c r="D956" s="45"/>
      <c r="E956" s="45"/>
      <c r="F956" s="45"/>
      <c r="G956" s="38">
        <f>SUM(G953:G955)</f>
        <v>23</v>
      </c>
      <c r="H956" s="103" t="s">
        <v>166</v>
      </c>
    </row>
    <row r="957" spans="1:8">
      <c r="A957" s="4"/>
      <c r="B957" s="4"/>
      <c r="C957" s="4"/>
      <c r="D957" s="4"/>
      <c r="E957" s="4"/>
      <c r="F957" s="4"/>
      <c r="G957" s="4"/>
      <c r="H957" s="4"/>
    </row>
    <row r="958" spans="1:8" ht="75" customHeight="1">
      <c r="A958" s="1" t="str">
        <f>Abstract!A111</f>
        <v>E4</v>
      </c>
      <c r="B958" s="239" t="str">
        <f>Abstract!B111</f>
        <v xml:space="preserve">Supply, Wiring, Testing &amp; Commissioning for 1 nos, 16 A  shuttered, switched socket outlets with 2 x4 +1 x 2.5 sq.mm FRLS PVC insulated copper wire &amp; earthing with 2.5 sq.mm FRLS PVC insulated copper wire in  surface / recessed Medium class FRLS PVC conduit, including providing &amp; fixing of 1 nos. of 16amps modular switched socket outlets alongwith 1nos 16 A switch with modular plate with GI box complete. </v>
      </c>
      <c r="C958" s="240"/>
      <c r="D958" s="240"/>
      <c r="E958" s="240"/>
      <c r="F958" s="240"/>
      <c r="G958" s="240"/>
      <c r="H958" s="241"/>
    </row>
    <row r="959" spans="1:8">
      <c r="A959" s="4"/>
      <c r="B959" s="4"/>
      <c r="C959" s="4"/>
      <c r="D959" s="4"/>
      <c r="E959" s="4"/>
      <c r="F959" s="4"/>
      <c r="G959" s="4"/>
      <c r="H959" s="4"/>
    </row>
    <row r="960" spans="1:8" ht="15">
      <c r="A960" s="1"/>
      <c r="B960" s="60" t="s">
        <v>139</v>
      </c>
      <c r="C960" s="4"/>
      <c r="D960" s="4"/>
      <c r="E960" s="4"/>
      <c r="F960" s="4"/>
      <c r="G960" s="18">
        <v>2</v>
      </c>
      <c r="H960" s="77" t="s">
        <v>166</v>
      </c>
    </row>
    <row r="961" spans="1:8" ht="15">
      <c r="A961" s="1"/>
      <c r="B961" s="133" t="s">
        <v>176</v>
      </c>
      <c r="C961" s="4"/>
      <c r="D961" s="4"/>
      <c r="E961" s="4"/>
      <c r="F961" s="4"/>
      <c r="G961" s="18">
        <v>10</v>
      </c>
      <c r="H961" s="77" t="s">
        <v>166</v>
      </c>
    </row>
    <row r="962" spans="1:8">
      <c r="A962" s="1"/>
      <c r="B962" s="4"/>
      <c r="C962" s="4"/>
      <c r="D962" s="4"/>
      <c r="E962" s="4"/>
      <c r="F962" s="4"/>
      <c r="G962" s="18"/>
      <c r="H962" s="4"/>
    </row>
    <row r="963" spans="1:8" ht="15">
      <c r="A963" s="1"/>
      <c r="B963" s="60" t="s">
        <v>101</v>
      </c>
      <c r="C963" s="33"/>
      <c r="D963" s="33"/>
      <c r="E963" s="33"/>
      <c r="F963" s="33"/>
      <c r="G963" s="38">
        <f>SUM(G960:G962)</f>
        <v>12</v>
      </c>
      <c r="H963" s="103" t="s">
        <v>166</v>
      </c>
    </row>
    <row r="964" spans="1:8">
      <c r="A964" s="4"/>
      <c r="B964" s="4"/>
      <c r="C964" s="4"/>
      <c r="D964" s="4"/>
      <c r="E964" s="4"/>
      <c r="F964" s="4"/>
      <c r="G964" s="4"/>
      <c r="H964" s="4"/>
    </row>
    <row r="965" spans="1:8" ht="60.75" customHeight="1">
      <c r="A965" s="1" t="str">
        <f>Abstract!A112</f>
        <v>E5</v>
      </c>
      <c r="B965" s="239" t="str">
        <f>Abstract!B112</f>
        <v xml:space="preserve">Supply and wiring of exhaust fan point with 3 X 1.5 sq.mm FRLS PVC insulated copper conductor cable in in  surface / recessed GI conduit, fixing on surface or wall/ceiling including fixing of saddles etc. including galvanised M.S. box, modular range of plate switches, 6A socket, modular cover plate, PVC insulated copper earth wire etc. complete as required.  </v>
      </c>
      <c r="C965" s="240"/>
      <c r="D965" s="240"/>
      <c r="E965" s="240"/>
      <c r="F965" s="240"/>
      <c r="G965" s="240"/>
      <c r="H965" s="241"/>
    </row>
    <row r="966" spans="1:8">
      <c r="A966" s="1"/>
      <c r="B966" s="4"/>
      <c r="C966" s="4"/>
      <c r="D966" s="4"/>
      <c r="E966" s="4"/>
      <c r="F966" s="4"/>
      <c r="G966" s="4"/>
      <c r="H966" s="4"/>
    </row>
    <row r="967" spans="1:8" ht="15">
      <c r="A967" s="1"/>
      <c r="B967" s="60" t="s">
        <v>139</v>
      </c>
      <c r="C967" s="4"/>
      <c r="D967" s="4"/>
      <c r="E967" s="4"/>
      <c r="F967" s="4"/>
      <c r="G967" s="18">
        <v>12</v>
      </c>
      <c r="H967" s="77" t="s">
        <v>166</v>
      </c>
    </row>
    <row r="968" spans="1:8" ht="15">
      <c r="A968" s="1"/>
      <c r="B968" s="133" t="s">
        <v>176</v>
      </c>
      <c r="C968" s="4"/>
      <c r="D968" s="4"/>
      <c r="E968" s="4"/>
      <c r="F968" s="4"/>
      <c r="G968" s="18">
        <v>19</v>
      </c>
      <c r="H968" s="77" t="s">
        <v>166</v>
      </c>
    </row>
    <row r="969" spans="1:8">
      <c r="A969" s="1"/>
      <c r="B969" s="4"/>
      <c r="C969" s="4"/>
      <c r="D969" s="4"/>
      <c r="E969" s="4"/>
      <c r="F969" s="4"/>
      <c r="G969" s="4"/>
      <c r="H969" s="4"/>
    </row>
    <row r="970" spans="1:8" ht="15">
      <c r="A970" s="1"/>
      <c r="B970" s="60" t="s">
        <v>101</v>
      </c>
      <c r="C970" s="4"/>
      <c r="D970" s="33"/>
      <c r="E970" s="33"/>
      <c r="F970" s="33"/>
      <c r="G970" s="38">
        <f>SUM(G967:G969)</f>
        <v>31</v>
      </c>
      <c r="H970" s="103" t="s">
        <v>166</v>
      </c>
    </row>
    <row r="971" spans="1:8">
      <c r="A971" s="1"/>
      <c r="B971" s="59"/>
      <c r="C971" s="4"/>
      <c r="D971" s="4"/>
      <c r="E971" s="4"/>
      <c r="F971" s="4"/>
      <c r="G971" s="4"/>
      <c r="H971" s="4"/>
    </row>
    <row r="972" spans="1:8" ht="62.25" customHeight="1">
      <c r="A972" s="1" t="str">
        <f>Abstract!A113</f>
        <v>E6</v>
      </c>
      <c r="B972" s="239" t="str">
        <f>Abstract!B113</f>
        <v xml:space="preserve">Providing and fixing in position the following FRLS PVC conduits including all accessories concealed in F. ceiling (PVC conduit not to be installed above false ceiling) /waif/ floor as required including M.S. junction or pull boxes with 3mm thick perspex sheet cover plate complete with 1.6 mm dia G.I. pull wires in the length of conduit. </v>
      </c>
      <c r="C972" s="240"/>
      <c r="D972" s="240"/>
      <c r="E972" s="240"/>
      <c r="F972" s="240"/>
      <c r="G972" s="240"/>
      <c r="H972" s="241"/>
    </row>
    <row r="973" spans="1:8">
      <c r="A973" s="4"/>
      <c r="B973" s="4"/>
      <c r="C973" s="4"/>
      <c r="D973" s="4"/>
      <c r="E973" s="4"/>
      <c r="F973" s="4"/>
      <c r="G973" s="4"/>
      <c r="H973" s="4"/>
    </row>
    <row r="974" spans="1:8" ht="28.5">
      <c r="A974" s="2" t="str">
        <f>Abstract!A114</f>
        <v>E6.1</v>
      </c>
      <c r="B974" s="4" t="str">
        <f>Abstract!B114</f>
        <v>20 mm dia conduit ( 1.6 mm thick)</v>
      </c>
      <c r="C974" s="4"/>
      <c r="D974" s="4"/>
      <c r="E974" s="4"/>
      <c r="F974" s="4"/>
      <c r="G974" s="18">
        <v>100</v>
      </c>
      <c r="H974" s="2" t="s">
        <v>60</v>
      </c>
    </row>
    <row r="975" spans="1:8" ht="28.5">
      <c r="A975" s="2" t="str">
        <f>Abstract!A115</f>
        <v>E6.2</v>
      </c>
      <c r="B975" s="4" t="str">
        <f>Abstract!B115</f>
        <v>25 mm dia conduit (1.6 mm thick)</v>
      </c>
      <c r="C975" s="4"/>
      <c r="D975" s="4"/>
      <c r="E975" s="4"/>
      <c r="F975" s="4"/>
      <c r="G975" s="18">
        <v>250</v>
      </c>
      <c r="H975" s="2" t="s">
        <v>60</v>
      </c>
    </row>
    <row r="976" spans="1:8" ht="28.5">
      <c r="A976" s="2" t="str">
        <f>Abstract!A116</f>
        <v>E6.3</v>
      </c>
      <c r="B976" s="59" t="str">
        <f>Abstract!B116</f>
        <v>32 mm dia conduit (2.0 mm thick)</v>
      </c>
      <c r="C976" s="4"/>
      <c r="D976" s="4"/>
      <c r="E976" s="4"/>
      <c r="F976" s="4"/>
      <c r="G976" s="18">
        <v>200</v>
      </c>
      <c r="H976" s="2" t="s">
        <v>60</v>
      </c>
    </row>
    <row r="977" spans="1:8">
      <c r="A977" s="2"/>
      <c r="B977" s="4"/>
      <c r="C977" s="4"/>
      <c r="D977" s="4"/>
      <c r="E977" s="4"/>
      <c r="F977" s="4"/>
      <c r="G977" s="18"/>
      <c r="H977" s="4"/>
    </row>
    <row r="978" spans="1:8" ht="128.25" customHeight="1">
      <c r="A978" s="1" t="str">
        <f>Abstract!A117</f>
        <v>E7</v>
      </c>
      <c r="B978" s="239" t="str">
        <f>Abstract!B117</f>
        <v xml:space="preserve">Supply,installing ,connecting testing and commissioning of the following double door 1/4 rows vertical type 1.6 mm thick and 1. 4 thick door sheet steel enclosed fully recessed type, TPN Miniature Circuit Breakers Distribution Boards dust proof, verm-in proof, with hinged and lockable doors complete with DP MCB's and inter- connection with copper wire , insulated copper bus bar , cable glands-/conduit entry bushes, bonding to earth and paint-ing. Also provide separate neutral: busbar for each phase. Provide separate ,Earth Links for each phase. Use brass thimbles for connections of all: wires. 1 row for single phase and 4 rows for 3 phase. Provide separate 4 way 63 A main neutral link also. The phase busbar links shall be factory pre insulated. </v>
      </c>
      <c r="C978" s="240"/>
      <c r="D978" s="240"/>
      <c r="E978" s="240"/>
      <c r="F978" s="240"/>
      <c r="G978" s="240"/>
      <c r="H978" s="241"/>
    </row>
    <row r="979" spans="1:8">
      <c r="A979" s="2"/>
      <c r="B979" s="4"/>
      <c r="C979" s="4"/>
      <c r="D979" s="4"/>
      <c r="E979" s="4"/>
      <c r="F979" s="4"/>
      <c r="G979" s="18"/>
      <c r="H979" s="4"/>
    </row>
    <row r="980" spans="1:8" ht="99.75">
      <c r="A980" s="2" t="str">
        <f>Abstract!A118</f>
        <v>E7.1</v>
      </c>
      <c r="B980" s="4" t="str">
        <f>Abstract!B118</f>
        <v xml:space="preserve">10 Way TPN DB, each phase consisting of 8 Nos. 10/20 AMP SP MCB's and controlled by one number 100 mA sensitivity 63 AMPS DP ELCB backed up with 1 no 63 Amps 4 pole MCB. </v>
      </c>
      <c r="C980" s="4"/>
      <c r="D980" s="4"/>
      <c r="E980" s="4"/>
      <c r="F980" s="4"/>
      <c r="G980" s="18">
        <v>3</v>
      </c>
      <c r="H980" s="77" t="s">
        <v>166</v>
      </c>
    </row>
    <row r="981" spans="1:8" ht="99.75">
      <c r="A981" s="2" t="str">
        <f>Abstract!A119</f>
        <v>E7.2</v>
      </c>
      <c r="B981" s="4" t="str">
        <f>Abstract!B119</f>
        <v xml:space="preserve">8 Way TPN DB, each phase consisting of 6 Nos. 10/20 AMP SP MCB's and controlled by one number 100 mA sensitivity 63 AMPS DP ELCB backed up with 1 no 63 Amps 4 pole MCB. </v>
      </c>
      <c r="C981" s="4"/>
      <c r="D981" s="4"/>
      <c r="E981" s="4"/>
      <c r="F981" s="4"/>
      <c r="G981" s="18">
        <v>2</v>
      </c>
      <c r="H981" s="77" t="s">
        <v>166</v>
      </c>
    </row>
    <row r="982" spans="1:8" ht="99.75">
      <c r="A982" s="2" t="str">
        <f>Abstract!A120</f>
        <v>E7.3</v>
      </c>
      <c r="B982" s="4" t="str">
        <f>Abstract!B120</f>
        <v>14 Way TPN DB, each phase consisting of 12 Nos. 10/20 AMP SP MCB's and controlled by one number 100 mA sensitivity 63 AMPS DP ELCB backed up with 1 no 63 Amps 4 pole MCB.</v>
      </c>
      <c r="C982" s="4"/>
      <c r="D982" s="4"/>
      <c r="E982" s="4"/>
      <c r="F982" s="4"/>
      <c r="G982" s="18">
        <v>2</v>
      </c>
      <c r="H982" s="77" t="s">
        <v>166</v>
      </c>
    </row>
    <row r="983" spans="1:8">
      <c r="A983" s="2"/>
      <c r="B983" s="4"/>
      <c r="C983" s="4"/>
      <c r="D983" s="4"/>
      <c r="E983" s="4"/>
      <c r="F983" s="4"/>
      <c r="G983" s="18"/>
      <c r="H983" s="4"/>
    </row>
    <row r="984" spans="1:8" ht="37.5" customHeight="1">
      <c r="A984" s="1" t="str">
        <f>Abstract!A121</f>
        <v>E8</v>
      </c>
      <c r="B984" s="239" t="str">
        <f>Abstract!B121</f>
        <v>Supply &amp; Installation, Testing &amp; Commissioning of 250 mm dia exhaust fan with all accessories as complete as required. (Make -Havells / Oriant / Bajaj ).</v>
      </c>
      <c r="C984" s="240"/>
      <c r="D984" s="240"/>
      <c r="E984" s="240"/>
      <c r="F984" s="240"/>
      <c r="G984" s="240"/>
      <c r="H984" s="241"/>
    </row>
    <row r="985" spans="1:8">
      <c r="A985" s="4"/>
      <c r="B985" s="4"/>
      <c r="C985" s="4"/>
      <c r="D985" s="4"/>
      <c r="E985" s="4"/>
      <c r="F985" s="4"/>
      <c r="G985" s="4"/>
      <c r="H985" s="4"/>
    </row>
    <row r="986" spans="1:8" ht="15">
      <c r="A986" s="1"/>
      <c r="B986" s="60" t="s">
        <v>139</v>
      </c>
      <c r="C986" s="4"/>
      <c r="D986" s="4"/>
      <c r="E986" s="4"/>
      <c r="F986" s="4"/>
      <c r="G986" s="18">
        <v>12</v>
      </c>
      <c r="H986" s="77" t="s">
        <v>166</v>
      </c>
    </row>
    <row r="987" spans="1:8" ht="15">
      <c r="A987" s="1"/>
      <c r="B987" s="133" t="s">
        <v>176</v>
      </c>
      <c r="C987" s="4"/>
      <c r="D987" s="4"/>
      <c r="E987" s="4"/>
      <c r="F987" s="4"/>
      <c r="G987" s="18">
        <v>19</v>
      </c>
      <c r="H987" s="77" t="s">
        <v>166</v>
      </c>
    </row>
    <row r="988" spans="1:8">
      <c r="A988" s="1"/>
      <c r="B988" s="4"/>
      <c r="C988" s="4"/>
      <c r="D988" s="4"/>
      <c r="E988" s="4"/>
      <c r="F988" s="4"/>
      <c r="G988" s="4"/>
      <c r="H988" s="4"/>
    </row>
    <row r="989" spans="1:8" ht="15">
      <c r="A989" s="1"/>
      <c r="B989" s="60" t="s">
        <v>101</v>
      </c>
      <c r="C989" s="4"/>
      <c r="D989" s="33"/>
      <c r="E989" s="33"/>
      <c r="F989" s="33"/>
      <c r="G989" s="38">
        <f>SUM(G986:G988)</f>
        <v>31</v>
      </c>
      <c r="H989" s="103" t="s">
        <v>166</v>
      </c>
    </row>
    <row r="990" spans="1:8">
      <c r="A990" s="4"/>
      <c r="B990" s="4"/>
      <c r="C990" s="4"/>
      <c r="D990" s="4"/>
      <c r="E990" s="4"/>
      <c r="F990" s="4"/>
      <c r="G990" s="4"/>
      <c r="H990" s="4"/>
    </row>
    <row r="991" spans="1:8" ht="28.5">
      <c r="A991" s="64" t="str">
        <f>Abstract!A122</f>
        <v>E9</v>
      </c>
      <c r="B991" s="127" t="str">
        <f>Abstract!B122</f>
        <v>Supplying of light fixtures as per sample approved.</v>
      </c>
      <c r="C991" s="75"/>
      <c r="D991" s="75"/>
      <c r="E991" s="75"/>
      <c r="F991" s="75"/>
      <c r="G991" s="75"/>
      <c r="H991" s="75" t="s">
        <v>27</v>
      </c>
    </row>
    <row r="992" spans="1:8">
      <c r="A992" s="66"/>
      <c r="B992" s="76"/>
      <c r="C992" s="74"/>
      <c r="D992" s="74"/>
      <c r="E992" s="74"/>
      <c r="F992" s="87"/>
      <c r="G992" s="74"/>
      <c r="H992" s="76"/>
    </row>
    <row r="993" spans="1:8">
      <c r="A993" s="66"/>
      <c r="B993" s="88"/>
      <c r="C993" s="88"/>
      <c r="D993" s="88"/>
      <c r="E993" s="88"/>
      <c r="F993" s="88"/>
      <c r="G993" s="88"/>
      <c r="H993" s="88"/>
    </row>
    <row r="994" spans="1:8">
      <c r="A994" s="131"/>
      <c r="B994" s="132"/>
      <c r="C994" s="132"/>
      <c r="D994" s="132"/>
      <c r="E994" s="132"/>
      <c r="F994" s="132"/>
      <c r="G994" s="132"/>
      <c r="H994" s="132"/>
    </row>
    <row r="995" spans="1:8">
      <c r="A995" s="131"/>
      <c r="B995" s="132"/>
      <c r="C995" s="132"/>
      <c r="D995" s="132"/>
      <c r="E995" s="132"/>
      <c r="F995" s="132"/>
      <c r="G995" s="132"/>
      <c r="H995" s="132"/>
    </row>
    <row r="996" spans="1:8">
      <c r="A996" s="125"/>
      <c r="B996" s="126"/>
      <c r="C996" s="126"/>
      <c r="D996" s="126"/>
      <c r="E996" s="126"/>
      <c r="F996" s="126"/>
      <c r="G996" s="126"/>
      <c r="H996" s="126"/>
    </row>
    <row r="997" spans="1:8">
      <c r="A997" s="125"/>
      <c r="B997" s="126"/>
      <c r="C997" s="126"/>
      <c r="D997" s="126"/>
      <c r="E997" s="126"/>
      <c r="F997" s="126"/>
      <c r="G997" s="126"/>
      <c r="H997" s="126"/>
    </row>
    <row r="998" spans="1:8">
      <c r="A998" s="125"/>
      <c r="B998" s="126"/>
      <c r="C998" s="126"/>
      <c r="D998" s="126"/>
      <c r="E998" s="126"/>
      <c r="F998" s="126"/>
      <c r="G998" s="126"/>
      <c r="H998" s="126"/>
    </row>
    <row r="999" spans="1:8">
      <c r="A999" s="125"/>
      <c r="B999" s="126"/>
      <c r="C999" s="126"/>
      <c r="D999" s="126"/>
      <c r="E999" s="126"/>
      <c r="F999" s="126"/>
      <c r="G999" s="126"/>
      <c r="H999" s="126"/>
    </row>
    <row r="1000" spans="1:8">
      <c r="A1000" s="125"/>
      <c r="B1000" s="126"/>
      <c r="C1000" s="126"/>
      <c r="D1000" s="126"/>
      <c r="E1000" s="126"/>
      <c r="F1000" s="126"/>
      <c r="G1000" s="126"/>
      <c r="H1000" s="126"/>
    </row>
    <row r="1001" spans="1:8">
      <c r="A1001" s="125"/>
      <c r="B1001" s="126"/>
      <c r="C1001" s="126"/>
      <c r="D1001" s="126"/>
      <c r="E1001" s="126"/>
      <c r="F1001" s="126"/>
      <c r="G1001" s="126"/>
      <c r="H1001" s="126"/>
    </row>
    <row r="1002" spans="1:8">
      <c r="A1002" s="125"/>
      <c r="B1002" s="126"/>
      <c r="C1002" s="126"/>
      <c r="D1002" s="126"/>
      <c r="E1002" s="126"/>
      <c r="F1002" s="126"/>
      <c r="G1002" s="126"/>
      <c r="H1002" s="126"/>
    </row>
    <row r="1003" spans="1:8">
      <c r="A1003" s="125"/>
      <c r="B1003" s="126"/>
      <c r="C1003" s="126"/>
      <c r="D1003" s="126"/>
      <c r="E1003" s="126"/>
      <c r="F1003" s="126"/>
      <c r="G1003" s="126"/>
      <c r="H1003" s="126"/>
    </row>
    <row r="1004" spans="1:8">
      <c r="A1004" s="125"/>
      <c r="B1004" s="126"/>
      <c r="C1004" s="126"/>
      <c r="D1004" s="126"/>
      <c r="E1004" s="126"/>
      <c r="F1004" s="126"/>
      <c r="G1004" s="126"/>
      <c r="H1004" s="126"/>
    </row>
    <row r="1005" spans="1:8">
      <c r="A1005" s="125"/>
      <c r="B1005" s="126"/>
      <c r="C1005" s="126"/>
      <c r="D1005" s="126"/>
      <c r="E1005" s="126"/>
      <c r="F1005" s="126"/>
      <c r="G1005" s="126"/>
      <c r="H1005" s="126"/>
    </row>
    <row r="1006" spans="1:8">
      <c r="A1006" s="125"/>
      <c r="B1006" s="126"/>
      <c r="C1006" s="126"/>
      <c r="D1006" s="126"/>
      <c r="E1006" s="126"/>
      <c r="F1006" s="126"/>
      <c r="G1006" s="126"/>
      <c r="H1006" s="126"/>
    </row>
    <row r="1007" spans="1:8">
      <c r="A1007" s="125"/>
      <c r="B1007" s="126"/>
      <c r="C1007" s="126"/>
      <c r="D1007" s="126"/>
      <c r="E1007" s="126"/>
      <c r="F1007" s="126"/>
      <c r="G1007" s="126"/>
      <c r="H1007" s="126"/>
    </row>
    <row r="1008" spans="1:8">
      <c r="A1008" s="125"/>
      <c r="B1008" s="126"/>
      <c r="C1008" s="126"/>
      <c r="D1008" s="126"/>
      <c r="E1008" s="126"/>
      <c r="F1008" s="126"/>
      <c r="G1008" s="126"/>
      <c r="H1008" s="126"/>
    </row>
    <row r="1009" spans="1:8">
      <c r="A1009" s="125"/>
      <c r="B1009" s="126"/>
      <c r="C1009" s="126"/>
      <c r="D1009" s="126"/>
      <c r="E1009" s="126"/>
      <c r="F1009" s="126"/>
      <c r="G1009" s="126"/>
      <c r="H1009" s="126"/>
    </row>
    <row r="1010" spans="1:8">
      <c r="A1010" s="125"/>
      <c r="B1010" s="126"/>
      <c r="C1010" s="126"/>
      <c r="D1010" s="126"/>
      <c r="E1010" s="126"/>
      <c r="F1010" s="126"/>
      <c r="G1010" s="126"/>
      <c r="H1010" s="126"/>
    </row>
    <row r="1011" spans="1:8">
      <c r="A1011" s="125"/>
      <c r="B1011" s="126"/>
      <c r="C1011" s="126"/>
      <c r="D1011" s="126"/>
      <c r="E1011" s="126"/>
      <c r="F1011" s="126"/>
      <c r="G1011" s="126"/>
      <c r="H1011" s="126"/>
    </row>
    <row r="1012" spans="1:8">
      <c r="A1012" s="125"/>
      <c r="B1012" s="126"/>
      <c r="C1012" s="126"/>
      <c r="D1012" s="126"/>
      <c r="E1012" s="126"/>
      <c r="F1012" s="126"/>
      <c r="G1012" s="126"/>
      <c r="H1012" s="126"/>
    </row>
    <row r="1013" spans="1:8">
      <c r="A1013" s="125"/>
      <c r="B1013" s="126"/>
      <c r="C1013" s="126"/>
      <c r="D1013" s="126"/>
      <c r="E1013" s="126"/>
      <c r="F1013" s="126"/>
      <c r="G1013" s="126"/>
      <c r="H1013" s="126"/>
    </row>
    <row r="1014" spans="1:8">
      <c r="A1014" s="125"/>
      <c r="B1014" s="126"/>
      <c r="C1014" s="126"/>
      <c r="D1014" s="126"/>
      <c r="E1014" s="126"/>
      <c r="F1014" s="126"/>
      <c r="G1014" s="126"/>
      <c r="H1014" s="126"/>
    </row>
    <row r="1015" spans="1:8">
      <c r="A1015" s="125"/>
      <c r="B1015" s="126"/>
      <c r="C1015" s="126"/>
      <c r="D1015" s="126"/>
      <c r="E1015" s="126"/>
      <c r="F1015" s="126"/>
      <c r="G1015" s="126"/>
      <c r="H1015" s="126"/>
    </row>
    <row r="1016" spans="1:8">
      <c r="A1016" s="125"/>
      <c r="B1016" s="126"/>
      <c r="C1016" s="126"/>
      <c r="D1016" s="126"/>
      <c r="E1016" s="126"/>
      <c r="F1016" s="126"/>
      <c r="G1016" s="126"/>
      <c r="H1016" s="126"/>
    </row>
    <row r="1017" spans="1:8">
      <c r="A1017" s="125"/>
      <c r="B1017" s="126"/>
      <c r="C1017" s="126"/>
      <c r="D1017" s="126"/>
      <c r="E1017" s="126"/>
      <c r="F1017" s="126"/>
      <c r="G1017" s="126"/>
      <c r="H1017" s="126"/>
    </row>
    <row r="1018" spans="1:8">
      <c r="A1018" s="125"/>
      <c r="B1018" s="126"/>
      <c r="C1018" s="126"/>
      <c r="D1018" s="126"/>
      <c r="E1018" s="126"/>
      <c r="F1018" s="126"/>
      <c r="G1018" s="126"/>
      <c r="H1018" s="126"/>
    </row>
    <row r="1019" spans="1:8">
      <c r="A1019" s="125"/>
      <c r="B1019" s="126"/>
      <c r="C1019" s="126"/>
      <c r="D1019" s="126"/>
      <c r="E1019" s="126"/>
      <c r="F1019" s="126"/>
      <c r="G1019" s="126"/>
      <c r="H1019" s="126"/>
    </row>
    <row r="1020" spans="1:8">
      <c r="A1020" s="125"/>
      <c r="B1020" s="126"/>
      <c r="C1020" s="126"/>
      <c r="D1020" s="126"/>
      <c r="E1020" s="126"/>
      <c r="F1020" s="126"/>
      <c r="G1020" s="126"/>
      <c r="H1020" s="126"/>
    </row>
    <row r="1021" spans="1:8">
      <c r="A1021" s="125"/>
      <c r="B1021" s="126"/>
      <c r="C1021" s="126"/>
      <c r="D1021" s="126"/>
      <c r="E1021" s="126"/>
      <c r="F1021" s="126"/>
      <c r="G1021" s="126"/>
      <c r="H1021" s="126"/>
    </row>
    <row r="1022" spans="1:8">
      <c r="A1022" s="125"/>
      <c r="B1022" s="126"/>
      <c r="C1022" s="126"/>
      <c r="D1022" s="126"/>
      <c r="E1022" s="126"/>
      <c r="F1022" s="126"/>
      <c r="G1022" s="126"/>
      <c r="H1022" s="126"/>
    </row>
    <row r="1023" spans="1:8">
      <c r="A1023" s="125"/>
      <c r="B1023" s="126"/>
      <c r="C1023" s="126"/>
      <c r="D1023" s="126"/>
      <c r="E1023" s="126"/>
      <c r="F1023" s="126"/>
      <c r="G1023" s="126"/>
      <c r="H1023" s="126"/>
    </row>
    <row r="1024" spans="1:8">
      <c r="A1024" s="125"/>
      <c r="B1024" s="126"/>
      <c r="C1024" s="126"/>
      <c r="D1024" s="126"/>
      <c r="E1024" s="126"/>
      <c r="F1024" s="126"/>
      <c r="G1024" s="126"/>
      <c r="H1024" s="126"/>
    </row>
    <row r="1025" spans="1:8">
      <c r="A1025" s="125"/>
      <c r="B1025" s="126"/>
      <c r="C1025" s="126"/>
      <c r="D1025" s="126"/>
      <c r="E1025" s="126"/>
      <c r="F1025" s="126"/>
      <c r="G1025" s="126"/>
      <c r="H1025" s="126"/>
    </row>
    <row r="1026" spans="1:8">
      <c r="A1026" s="125"/>
      <c r="B1026" s="126"/>
      <c r="C1026" s="126"/>
      <c r="D1026" s="126"/>
      <c r="E1026" s="126"/>
      <c r="F1026" s="126"/>
      <c r="G1026" s="126"/>
      <c r="H1026" s="126"/>
    </row>
    <row r="1027" spans="1:8">
      <c r="A1027" s="125"/>
      <c r="B1027" s="126"/>
      <c r="C1027" s="126"/>
      <c r="D1027" s="126"/>
      <c r="E1027" s="126"/>
      <c r="F1027" s="126"/>
      <c r="G1027" s="126"/>
      <c r="H1027" s="126"/>
    </row>
    <row r="1028" spans="1:8">
      <c r="A1028" s="125"/>
      <c r="B1028" s="126"/>
      <c r="C1028" s="126"/>
      <c r="D1028" s="126"/>
      <c r="E1028" s="126"/>
      <c r="F1028" s="126"/>
      <c r="G1028" s="126"/>
      <c r="H1028" s="126"/>
    </row>
    <row r="1029" spans="1:8">
      <c r="A1029" s="125"/>
      <c r="B1029" s="126"/>
      <c r="C1029" s="126"/>
      <c r="D1029" s="126"/>
      <c r="E1029" s="126"/>
      <c r="F1029" s="126"/>
      <c r="G1029" s="126"/>
      <c r="H1029" s="126"/>
    </row>
    <row r="1030" spans="1:8">
      <c r="A1030" s="125"/>
      <c r="B1030" s="126"/>
      <c r="C1030" s="126"/>
      <c r="D1030" s="126"/>
      <c r="E1030" s="126"/>
      <c r="F1030" s="126"/>
      <c r="G1030" s="126"/>
      <c r="H1030" s="126"/>
    </row>
    <row r="1031" spans="1:8">
      <c r="A1031" s="125"/>
      <c r="B1031" s="126"/>
      <c r="C1031" s="126"/>
      <c r="D1031" s="126"/>
      <c r="E1031" s="126"/>
      <c r="F1031" s="126"/>
      <c r="G1031" s="126"/>
      <c r="H1031" s="126"/>
    </row>
    <row r="1032" spans="1:8">
      <c r="A1032" s="125"/>
      <c r="B1032" s="126"/>
      <c r="C1032" s="126"/>
      <c r="D1032" s="126"/>
      <c r="E1032" s="126"/>
      <c r="F1032" s="126"/>
      <c r="G1032" s="126"/>
      <c r="H1032" s="126"/>
    </row>
    <row r="1033" spans="1:8">
      <c r="A1033" s="125"/>
      <c r="B1033" s="126"/>
      <c r="C1033" s="126"/>
      <c r="D1033" s="126"/>
      <c r="E1033" s="126"/>
      <c r="F1033" s="126"/>
      <c r="G1033" s="126"/>
      <c r="H1033" s="126"/>
    </row>
    <row r="1034" spans="1:8">
      <c r="A1034" s="125"/>
      <c r="B1034" s="126"/>
      <c r="C1034" s="126"/>
      <c r="D1034" s="126"/>
      <c r="E1034" s="126"/>
      <c r="F1034" s="126"/>
      <c r="G1034" s="126"/>
      <c r="H1034" s="126"/>
    </row>
    <row r="1035" spans="1:8">
      <c r="A1035" s="125"/>
      <c r="B1035" s="126"/>
      <c r="C1035" s="126"/>
      <c r="D1035" s="126"/>
      <c r="E1035" s="126"/>
      <c r="F1035" s="126"/>
      <c r="G1035" s="126"/>
      <c r="H1035" s="126"/>
    </row>
    <row r="1036" spans="1:8">
      <c r="A1036" s="125"/>
      <c r="B1036" s="126"/>
      <c r="C1036" s="126"/>
      <c r="D1036" s="126"/>
      <c r="E1036" s="126"/>
      <c r="F1036" s="126"/>
      <c r="G1036" s="126"/>
      <c r="H1036" s="126"/>
    </row>
    <row r="1037" spans="1:8">
      <c r="A1037" s="125"/>
      <c r="B1037" s="126"/>
      <c r="C1037" s="126"/>
      <c r="D1037" s="126"/>
      <c r="E1037" s="126"/>
      <c r="F1037" s="126"/>
      <c r="G1037" s="126"/>
      <c r="H1037" s="126"/>
    </row>
    <row r="1038" spans="1:8">
      <c r="A1038" s="125"/>
      <c r="B1038" s="126"/>
      <c r="C1038" s="126"/>
      <c r="D1038" s="126"/>
      <c r="E1038" s="126"/>
      <c r="F1038" s="126"/>
      <c r="G1038" s="126"/>
      <c r="H1038" s="126"/>
    </row>
    <row r="1039" spans="1:8">
      <c r="A1039" s="125"/>
      <c r="B1039" s="126"/>
      <c r="C1039" s="126"/>
      <c r="D1039" s="126"/>
      <c r="E1039" s="126"/>
      <c r="F1039" s="126"/>
      <c r="G1039" s="126"/>
      <c r="H1039" s="126"/>
    </row>
    <row r="1040" spans="1:8">
      <c r="A1040" s="125"/>
      <c r="B1040" s="126"/>
      <c r="C1040" s="126"/>
      <c r="D1040" s="126"/>
      <c r="E1040" s="126"/>
      <c r="F1040" s="126"/>
      <c r="G1040" s="126"/>
      <c r="H1040" s="126"/>
    </row>
    <row r="1041" spans="1:8">
      <c r="A1041" s="125"/>
      <c r="B1041" s="126"/>
      <c r="C1041" s="126"/>
      <c r="D1041" s="126"/>
      <c r="E1041" s="126"/>
      <c r="F1041" s="126"/>
      <c r="G1041" s="126"/>
      <c r="H1041" s="126"/>
    </row>
    <row r="1042" spans="1:8">
      <c r="A1042" s="125"/>
      <c r="B1042" s="126"/>
      <c r="C1042" s="126"/>
      <c r="D1042" s="126"/>
      <c r="E1042" s="126"/>
      <c r="F1042" s="126"/>
      <c r="G1042" s="126"/>
      <c r="H1042" s="126"/>
    </row>
    <row r="1043" spans="1:8">
      <c r="A1043" s="125"/>
      <c r="B1043" s="126"/>
      <c r="C1043" s="126"/>
      <c r="D1043" s="126"/>
      <c r="E1043" s="126"/>
      <c r="F1043" s="126"/>
      <c r="G1043" s="126"/>
      <c r="H1043" s="126"/>
    </row>
    <row r="1044" spans="1:8">
      <c r="A1044" s="125"/>
      <c r="B1044" s="126"/>
      <c r="C1044" s="126"/>
      <c r="D1044" s="126"/>
      <c r="E1044" s="126"/>
      <c r="F1044" s="126"/>
      <c r="G1044" s="126"/>
      <c r="H1044" s="126"/>
    </row>
    <row r="1045" spans="1:8">
      <c r="A1045" s="125"/>
      <c r="B1045" s="126"/>
      <c r="C1045" s="126"/>
      <c r="D1045" s="126"/>
      <c r="E1045" s="126"/>
      <c r="F1045" s="126"/>
      <c r="G1045" s="126"/>
      <c r="H1045" s="126"/>
    </row>
    <row r="1046" spans="1:8">
      <c r="A1046" s="125"/>
      <c r="B1046" s="126"/>
      <c r="C1046" s="126"/>
      <c r="D1046" s="126"/>
      <c r="E1046" s="126"/>
      <c r="F1046" s="126"/>
      <c r="G1046" s="126"/>
      <c r="H1046" s="126"/>
    </row>
    <row r="1047" spans="1:8">
      <c r="A1047" s="125"/>
      <c r="B1047" s="126"/>
      <c r="C1047" s="126"/>
      <c r="D1047" s="126"/>
      <c r="E1047" s="126"/>
      <c r="F1047" s="126"/>
      <c r="G1047" s="126"/>
      <c r="H1047" s="126"/>
    </row>
    <row r="1048" spans="1:8">
      <c r="A1048" s="125"/>
      <c r="B1048" s="126"/>
      <c r="C1048" s="126"/>
      <c r="D1048" s="126"/>
      <c r="E1048" s="126"/>
      <c r="F1048" s="126"/>
      <c r="G1048" s="126"/>
      <c r="H1048" s="126"/>
    </row>
    <row r="1049" spans="1:8">
      <c r="A1049" s="125"/>
      <c r="B1049" s="126"/>
      <c r="C1049" s="126"/>
      <c r="D1049" s="126"/>
      <c r="E1049" s="126"/>
      <c r="F1049" s="126"/>
      <c r="G1049" s="126"/>
      <c r="H1049" s="126"/>
    </row>
    <row r="1050" spans="1:8">
      <c r="A1050" s="125"/>
      <c r="B1050" s="126"/>
      <c r="C1050" s="126"/>
      <c r="D1050" s="126"/>
      <c r="E1050" s="126"/>
      <c r="F1050" s="126"/>
      <c r="G1050" s="126"/>
      <c r="H1050" s="126"/>
    </row>
    <row r="1051" spans="1:8">
      <c r="A1051" s="125"/>
      <c r="B1051" s="126"/>
      <c r="C1051" s="126"/>
      <c r="D1051" s="126"/>
      <c r="E1051" s="126"/>
      <c r="F1051" s="126"/>
      <c r="G1051" s="126"/>
      <c r="H1051" s="126"/>
    </row>
    <row r="1052" spans="1:8">
      <c r="A1052" s="125"/>
      <c r="B1052" s="126"/>
      <c r="C1052" s="126"/>
      <c r="D1052" s="126"/>
      <c r="E1052" s="126"/>
      <c r="F1052" s="126"/>
      <c r="G1052" s="126"/>
      <c r="H1052" s="126"/>
    </row>
    <row r="1053" spans="1:8">
      <c r="A1053" s="125"/>
      <c r="B1053" s="126"/>
      <c r="C1053" s="126"/>
      <c r="D1053" s="126"/>
      <c r="E1053" s="126"/>
      <c r="F1053" s="126"/>
      <c r="G1053" s="126"/>
      <c r="H1053" s="126"/>
    </row>
    <row r="1054" spans="1:8">
      <c r="A1054" s="125"/>
      <c r="B1054" s="126"/>
      <c r="C1054" s="126"/>
      <c r="D1054" s="126"/>
      <c r="E1054" s="126"/>
      <c r="F1054" s="126"/>
      <c r="G1054" s="126"/>
      <c r="H1054" s="126"/>
    </row>
    <row r="1055" spans="1:8">
      <c r="A1055" s="125"/>
      <c r="B1055" s="126"/>
      <c r="C1055" s="126"/>
      <c r="D1055" s="126"/>
      <c r="E1055" s="126"/>
      <c r="F1055" s="126"/>
      <c r="G1055" s="126"/>
      <c r="H1055" s="126"/>
    </row>
    <row r="1056" spans="1:8">
      <c r="A1056" s="125"/>
      <c r="B1056" s="126"/>
      <c r="C1056" s="126"/>
      <c r="D1056" s="126"/>
      <c r="E1056" s="126"/>
      <c r="F1056" s="126"/>
      <c r="G1056" s="126"/>
      <c r="H1056" s="126"/>
    </row>
    <row r="1057" spans="1:8">
      <c r="A1057" s="125"/>
      <c r="B1057" s="126"/>
      <c r="C1057" s="126"/>
      <c r="D1057" s="126"/>
      <c r="E1057" s="126"/>
      <c r="F1057" s="126"/>
      <c r="G1057" s="126"/>
      <c r="H1057" s="126"/>
    </row>
    <row r="1058" spans="1:8">
      <c r="A1058" s="125"/>
      <c r="B1058" s="126"/>
      <c r="C1058" s="126"/>
      <c r="D1058" s="126"/>
      <c r="E1058" s="126"/>
      <c r="F1058" s="126"/>
      <c r="G1058" s="126"/>
      <c r="H1058" s="126"/>
    </row>
    <row r="1059" spans="1:8">
      <c r="A1059" s="125"/>
      <c r="B1059" s="126"/>
      <c r="C1059" s="126"/>
      <c r="D1059" s="126"/>
      <c r="E1059" s="126"/>
      <c r="F1059" s="126"/>
      <c r="G1059" s="126"/>
      <c r="H1059" s="126"/>
    </row>
    <row r="1060" spans="1:8">
      <c r="A1060" s="125"/>
      <c r="B1060" s="126"/>
      <c r="C1060" s="126"/>
      <c r="D1060" s="126"/>
      <c r="E1060" s="126"/>
      <c r="F1060" s="126"/>
      <c r="G1060" s="126"/>
      <c r="H1060" s="126"/>
    </row>
    <row r="1061" spans="1:8">
      <c r="A1061" s="125"/>
      <c r="B1061" s="126"/>
      <c r="C1061" s="126"/>
      <c r="D1061" s="126"/>
      <c r="E1061" s="126"/>
      <c r="F1061" s="126"/>
      <c r="G1061" s="126"/>
      <c r="H1061" s="126"/>
    </row>
    <row r="1062" spans="1:8">
      <c r="A1062" s="125"/>
      <c r="B1062" s="126"/>
      <c r="C1062" s="126"/>
      <c r="D1062" s="126"/>
      <c r="E1062" s="126"/>
      <c r="F1062" s="126"/>
      <c r="G1062" s="126"/>
      <c r="H1062" s="126"/>
    </row>
    <row r="1063" spans="1:8">
      <c r="A1063" s="125"/>
      <c r="B1063" s="126"/>
      <c r="C1063" s="126"/>
      <c r="D1063" s="126"/>
      <c r="E1063" s="126"/>
      <c r="F1063" s="126"/>
      <c r="G1063" s="126"/>
      <c r="H1063" s="126"/>
    </row>
    <row r="1064" spans="1:8">
      <c r="A1064" s="125"/>
      <c r="B1064" s="126"/>
      <c r="C1064" s="126"/>
      <c r="D1064" s="126"/>
      <c r="E1064" s="126"/>
      <c r="F1064" s="126"/>
      <c r="G1064" s="126"/>
      <c r="H1064" s="126"/>
    </row>
    <row r="1065" spans="1:8">
      <c r="A1065" s="125"/>
      <c r="B1065" s="126"/>
      <c r="C1065" s="126"/>
      <c r="D1065" s="126"/>
      <c r="E1065" s="126"/>
      <c r="F1065" s="126"/>
      <c r="G1065" s="126"/>
      <c r="H1065" s="126"/>
    </row>
    <row r="1066" spans="1:8">
      <c r="A1066" s="125"/>
      <c r="B1066" s="126"/>
      <c r="C1066" s="126"/>
      <c r="D1066" s="126"/>
      <c r="E1066" s="126"/>
      <c r="F1066" s="126"/>
      <c r="G1066" s="126"/>
      <c r="H1066" s="126"/>
    </row>
    <row r="1067" spans="1:8">
      <c r="A1067" s="125"/>
      <c r="B1067" s="126"/>
      <c r="C1067" s="126"/>
      <c r="D1067" s="126"/>
      <c r="E1067" s="126"/>
      <c r="F1067" s="126"/>
      <c r="G1067" s="126"/>
      <c r="H1067" s="126"/>
    </row>
    <row r="1068" spans="1:8">
      <c r="A1068" s="125"/>
      <c r="B1068" s="126"/>
      <c r="C1068" s="126"/>
      <c r="D1068" s="126"/>
      <c r="E1068" s="126"/>
      <c r="F1068" s="126"/>
      <c r="G1068" s="126"/>
      <c r="H1068" s="126"/>
    </row>
    <row r="1069" spans="1:8">
      <c r="A1069" s="125"/>
      <c r="B1069" s="126"/>
      <c r="C1069" s="126"/>
      <c r="D1069" s="126"/>
      <c r="E1069" s="126"/>
      <c r="F1069" s="126"/>
      <c r="G1069" s="126"/>
      <c r="H1069" s="126"/>
    </row>
    <row r="1070" spans="1:8">
      <c r="A1070" s="125"/>
      <c r="B1070" s="126"/>
      <c r="C1070" s="126"/>
      <c r="D1070" s="126"/>
      <c r="E1070" s="126"/>
      <c r="F1070" s="126"/>
      <c r="G1070" s="126"/>
      <c r="H1070" s="126"/>
    </row>
    <row r="1071" spans="1:8">
      <c r="A1071" s="125"/>
      <c r="B1071" s="126"/>
      <c r="C1071" s="126"/>
      <c r="D1071" s="126"/>
      <c r="E1071" s="126"/>
      <c r="F1071" s="126"/>
      <c r="G1071" s="126"/>
      <c r="H1071" s="126"/>
    </row>
    <row r="1072" spans="1:8">
      <c r="A1072" s="125"/>
      <c r="B1072" s="126"/>
      <c r="C1072" s="126"/>
      <c r="D1072" s="126"/>
      <c r="E1072" s="126"/>
      <c r="F1072" s="126"/>
      <c r="G1072" s="126"/>
      <c r="H1072" s="126"/>
    </row>
    <row r="1073" spans="1:8">
      <c r="A1073" s="125"/>
      <c r="B1073" s="126"/>
      <c r="C1073" s="126"/>
      <c r="D1073" s="126"/>
      <c r="E1073" s="126"/>
      <c r="F1073" s="126"/>
      <c r="G1073" s="126"/>
      <c r="H1073" s="126"/>
    </row>
    <row r="1074" spans="1:8">
      <c r="A1074" s="125"/>
      <c r="B1074" s="126"/>
      <c r="C1074" s="126"/>
      <c r="D1074" s="126"/>
      <c r="E1074" s="126"/>
      <c r="F1074" s="126"/>
      <c r="G1074" s="126"/>
      <c r="H1074" s="126"/>
    </row>
    <row r="1075" spans="1:8">
      <c r="A1075" s="125"/>
      <c r="B1075" s="126"/>
      <c r="C1075" s="126"/>
      <c r="D1075" s="126"/>
      <c r="E1075" s="126"/>
      <c r="F1075" s="126"/>
      <c r="G1075" s="126"/>
      <c r="H1075" s="126"/>
    </row>
    <row r="1076" spans="1:8">
      <c r="A1076" s="125"/>
      <c r="B1076" s="126"/>
      <c r="C1076" s="126"/>
      <c r="D1076" s="126"/>
      <c r="E1076" s="126"/>
      <c r="F1076" s="126"/>
      <c r="G1076" s="126"/>
      <c r="H1076" s="126"/>
    </row>
    <row r="1077" spans="1:8">
      <c r="A1077" s="125"/>
      <c r="B1077" s="126"/>
      <c r="C1077" s="126"/>
      <c r="D1077" s="126"/>
      <c r="E1077" s="126"/>
      <c r="F1077" s="126"/>
      <c r="G1077" s="126"/>
      <c r="H1077" s="126"/>
    </row>
    <row r="1078" spans="1:8">
      <c r="A1078" s="125"/>
      <c r="B1078" s="126"/>
      <c r="C1078" s="126"/>
      <c r="D1078" s="126"/>
      <c r="E1078" s="126"/>
      <c r="F1078" s="126"/>
      <c r="G1078" s="126"/>
      <c r="H1078" s="126"/>
    </row>
    <row r="1079" spans="1:8">
      <c r="A1079" s="125"/>
      <c r="B1079" s="126"/>
      <c r="C1079" s="126"/>
      <c r="D1079" s="126"/>
      <c r="E1079" s="126"/>
      <c r="F1079" s="126"/>
      <c r="G1079" s="126"/>
      <c r="H1079" s="126"/>
    </row>
    <row r="1080" spans="1:8">
      <c r="A1080" s="125"/>
      <c r="B1080" s="126"/>
      <c r="C1080" s="126"/>
      <c r="D1080" s="126"/>
      <c r="E1080" s="126"/>
      <c r="F1080" s="126"/>
      <c r="G1080" s="126"/>
      <c r="H1080" s="126"/>
    </row>
    <row r="1081" spans="1:8">
      <c r="A1081" s="125"/>
      <c r="B1081" s="126"/>
      <c r="C1081" s="126"/>
      <c r="D1081" s="126"/>
      <c r="E1081" s="126"/>
      <c r="F1081" s="126"/>
      <c r="G1081" s="126"/>
      <c r="H1081" s="126"/>
    </row>
    <row r="1082" spans="1:8">
      <c r="A1082" s="125"/>
      <c r="B1082" s="126"/>
      <c r="C1082" s="126"/>
      <c r="D1082" s="126"/>
      <c r="E1082" s="126"/>
      <c r="F1082" s="126"/>
      <c r="G1082" s="126"/>
      <c r="H1082" s="126"/>
    </row>
    <row r="1083" spans="1:8">
      <c r="A1083" s="125"/>
      <c r="B1083" s="126"/>
      <c r="C1083" s="126"/>
      <c r="D1083" s="126"/>
      <c r="E1083" s="126"/>
      <c r="F1083" s="126"/>
      <c r="G1083" s="126"/>
      <c r="H1083" s="126"/>
    </row>
    <row r="1084" spans="1:8">
      <c r="A1084" s="125"/>
      <c r="B1084" s="126"/>
      <c r="C1084" s="126"/>
      <c r="D1084" s="126"/>
      <c r="E1084" s="126"/>
      <c r="F1084" s="126"/>
      <c r="G1084" s="126"/>
      <c r="H1084" s="126"/>
    </row>
    <row r="1085" spans="1:8">
      <c r="A1085" s="125"/>
      <c r="B1085" s="126"/>
      <c r="C1085" s="126"/>
      <c r="D1085" s="126"/>
      <c r="E1085" s="126"/>
      <c r="F1085" s="126"/>
      <c r="G1085" s="126"/>
      <c r="H1085" s="126"/>
    </row>
    <row r="1086" spans="1:8">
      <c r="A1086" s="125"/>
      <c r="B1086" s="126"/>
      <c r="C1086" s="126"/>
      <c r="D1086" s="126"/>
      <c r="E1086" s="126"/>
      <c r="F1086" s="126"/>
      <c r="G1086" s="126"/>
      <c r="H1086" s="126"/>
    </row>
    <row r="1087" spans="1:8">
      <c r="A1087" s="125"/>
      <c r="B1087" s="126"/>
      <c r="C1087" s="126"/>
      <c r="D1087" s="126"/>
      <c r="E1087" s="126"/>
      <c r="F1087" s="126"/>
      <c r="G1087" s="126"/>
      <c r="H1087" s="126"/>
    </row>
    <row r="1088" spans="1:8">
      <c r="A1088" s="125"/>
      <c r="B1088" s="126"/>
      <c r="C1088" s="126"/>
      <c r="D1088" s="126"/>
      <c r="E1088" s="126"/>
      <c r="F1088" s="126"/>
      <c r="G1088" s="126"/>
      <c r="H1088" s="126"/>
    </row>
    <row r="1089" spans="1:8">
      <c r="A1089" s="125"/>
      <c r="B1089" s="126"/>
      <c r="C1089" s="126"/>
      <c r="D1089" s="126"/>
      <c r="E1089" s="126"/>
      <c r="F1089" s="126"/>
      <c r="G1089" s="126"/>
      <c r="H1089" s="126"/>
    </row>
    <row r="1090" spans="1:8">
      <c r="A1090" s="125"/>
      <c r="B1090" s="126"/>
      <c r="C1090" s="126"/>
      <c r="D1090" s="126"/>
      <c r="E1090" s="126"/>
      <c r="F1090" s="126"/>
      <c r="G1090" s="126"/>
      <c r="H1090" s="126"/>
    </row>
    <row r="1091" spans="1:8">
      <c r="A1091" s="125"/>
      <c r="B1091" s="126"/>
      <c r="C1091" s="126"/>
      <c r="D1091" s="126"/>
      <c r="E1091" s="126"/>
      <c r="F1091" s="126"/>
      <c r="G1091" s="126"/>
      <c r="H1091" s="126"/>
    </row>
    <row r="1092" spans="1:8">
      <c r="A1092" s="125"/>
      <c r="B1092" s="126"/>
      <c r="C1092" s="126"/>
      <c r="D1092" s="126"/>
      <c r="E1092" s="126"/>
      <c r="F1092" s="126"/>
      <c r="G1092" s="126"/>
      <c r="H1092" s="126"/>
    </row>
    <row r="1093" spans="1:8">
      <c r="A1093" s="125"/>
      <c r="B1093" s="126"/>
      <c r="C1093" s="126"/>
      <c r="D1093" s="126"/>
      <c r="E1093" s="126"/>
      <c r="F1093" s="126"/>
      <c r="G1093" s="126"/>
      <c r="H1093" s="126"/>
    </row>
    <row r="1094" spans="1:8">
      <c r="A1094" s="125"/>
      <c r="B1094" s="126"/>
      <c r="C1094" s="126"/>
      <c r="D1094" s="126"/>
      <c r="E1094" s="126"/>
      <c r="F1094" s="126"/>
      <c r="G1094" s="126"/>
      <c r="H1094" s="126"/>
    </row>
    <row r="1095" spans="1:8">
      <c r="A1095" s="125"/>
      <c r="B1095" s="126"/>
      <c r="C1095" s="126"/>
      <c r="D1095" s="126"/>
      <c r="E1095" s="126"/>
      <c r="F1095" s="126"/>
      <c r="G1095" s="126"/>
      <c r="H1095" s="126"/>
    </row>
    <row r="1096" spans="1:8">
      <c r="A1096" s="125"/>
      <c r="B1096" s="126"/>
      <c r="C1096" s="126"/>
      <c r="D1096" s="126"/>
      <c r="E1096" s="126"/>
      <c r="F1096" s="126"/>
      <c r="G1096" s="126"/>
      <c r="H1096" s="126"/>
    </row>
    <row r="1097" spans="1:8">
      <c r="A1097" s="125"/>
      <c r="B1097" s="126"/>
      <c r="C1097" s="126"/>
      <c r="D1097" s="126"/>
      <c r="E1097" s="126"/>
      <c r="F1097" s="126"/>
      <c r="G1097" s="126"/>
      <c r="H1097" s="126"/>
    </row>
    <row r="1098" spans="1:8">
      <c r="A1098" s="125"/>
      <c r="B1098" s="126"/>
      <c r="C1098" s="126"/>
      <c r="D1098" s="126"/>
      <c r="E1098" s="126"/>
      <c r="F1098" s="126"/>
      <c r="G1098" s="126"/>
      <c r="H1098" s="126"/>
    </row>
    <row r="1099" spans="1:8">
      <c r="A1099" s="125"/>
      <c r="B1099" s="126"/>
      <c r="C1099" s="126"/>
      <c r="D1099" s="126"/>
      <c r="E1099" s="126"/>
      <c r="F1099" s="126"/>
      <c r="G1099" s="126"/>
      <c r="H1099" s="126"/>
    </row>
    <row r="1100" spans="1:8">
      <c r="A1100" s="125"/>
      <c r="B1100" s="126"/>
      <c r="C1100" s="126"/>
      <c r="D1100" s="126"/>
      <c r="E1100" s="126"/>
      <c r="F1100" s="126"/>
      <c r="G1100" s="126"/>
      <c r="H1100" s="126"/>
    </row>
    <row r="1101" spans="1:8">
      <c r="A1101" s="125"/>
      <c r="B1101" s="126"/>
      <c r="C1101" s="126"/>
      <c r="D1101" s="126"/>
      <c r="E1101" s="126"/>
      <c r="F1101" s="126"/>
      <c r="G1101" s="126"/>
      <c r="H1101" s="126"/>
    </row>
    <row r="1102" spans="1:8">
      <c r="A1102" s="125"/>
      <c r="B1102" s="126"/>
      <c r="C1102" s="126"/>
      <c r="D1102" s="126"/>
      <c r="E1102" s="126"/>
      <c r="F1102" s="126"/>
      <c r="G1102" s="126"/>
      <c r="H1102" s="126"/>
    </row>
    <row r="1103" spans="1:8">
      <c r="A1103" s="125"/>
      <c r="B1103" s="126"/>
      <c r="C1103" s="126"/>
      <c r="D1103" s="126"/>
      <c r="E1103" s="126"/>
      <c r="F1103" s="126"/>
      <c r="G1103" s="126"/>
      <c r="H1103" s="126"/>
    </row>
    <row r="1104" spans="1:8">
      <c r="A1104" s="125"/>
      <c r="B1104" s="126"/>
      <c r="C1104" s="126"/>
      <c r="D1104" s="126"/>
      <c r="E1104" s="126"/>
      <c r="F1104" s="126"/>
      <c r="G1104" s="126"/>
      <c r="H1104" s="126"/>
    </row>
    <row r="1105" spans="1:8">
      <c r="A1105" s="125"/>
      <c r="B1105" s="126"/>
      <c r="C1105" s="126"/>
      <c r="D1105" s="126"/>
      <c r="E1105" s="126"/>
      <c r="F1105" s="126"/>
      <c r="G1105" s="126"/>
      <c r="H1105" s="126"/>
    </row>
    <row r="1106" spans="1:8">
      <c r="A1106" s="125"/>
      <c r="B1106" s="126"/>
      <c r="C1106" s="126"/>
      <c r="D1106" s="126"/>
      <c r="E1106" s="126"/>
      <c r="F1106" s="126"/>
      <c r="G1106" s="126"/>
      <c r="H1106" s="126"/>
    </row>
    <row r="1107" spans="1:8">
      <c r="A1107" s="125"/>
      <c r="B1107" s="126"/>
      <c r="C1107" s="126"/>
      <c r="D1107" s="126"/>
      <c r="E1107" s="126"/>
      <c r="F1107" s="126"/>
      <c r="G1107" s="126"/>
      <c r="H1107" s="126"/>
    </row>
    <row r="1108" spans="1:8">
      <c r="A1108" s="125"/>
      <c r="B1108" s="126"/>
      <c r="C1108" s="126"/>
      <c r="D1108" s="126"/>
      <c r="E1108" s="126"/>
      <c r="F1108" s="126"/>
      <c r="G1108" s="126"/>
      <c r="H1108" s="126"/>
    </row>
    <row r="1109" spans="1:8">
      <c r="A1109" s="125"/>
      <c r="B1109" s="126"/>
      <c r="C1109" s="126"/>
      <c r="D1109" s="126"/>
      <c r="E1109" s="126"/>
      <c r="F1109" s="126"/>
      <c r="G1109" s="126"/>
      <c r="H1109" s="126"/>
    </row>
    <row r="1110" spans="1:8">
      <c r="A1110" s="125"/>
      <c r="B1110" s="126"/>
      <c r="C1110" s="126"/>
      <c r="D1110" s="126"/>
      <c r="E1110" s="126"/>
      <c r="F1110" s="126"/>
      <c r="G1110" s="126"/>
      <c r="H1110" s="126"/>
    </row>
    <row r="1111" spans="1:8">
      <c r="A1111" s="125"/>
      <c r="B1111" s="126"/>
      <c r="C1111" s="126"/>
      <c r="D1111" s="126"/>
      <c r="E1111" s="126"/>
      <c r="F1111" s="126"/>
      <c r="G1111" s="126"/>
      <c r="H1111" s="126"/>
    </row>
    <row r="1112" spans="1:8">
      <c r="A1112" s="125"/>
      <c r="B1112" s="126"/>
      <c r="C1112" s="126"/>
      <c r="D1112" s="126"/>
      <c r="E1112" s="126"/>
      <c r="F1112" s="126"/>
      <c r="G1112" s="126"/>
      <c r="H1112" s="126"/>
    </row>
    <row r="1113" spans="1:8">
      <c r="A1113" s="125"/>
      <c r="B1113" s="126"/>
      <c r="C1113" s="126"/>
      <c r="D1113" s="126"/>
      <c r="E1113" s="126"/>
      <c r="F1113" s="126"/>
      <c r="G1113" s="126"/>
      <c r="H1113" s="126"/>
    </row>
    <row r="1114" spans="1:8">
      <c r="A1114" s="125"/>
      <c r="B1114" s="126"/>
      <c r="C1114" s="126"/>
      <c r="D1114" s="126"/>
      <c r="E1114" s="126"/>
      <c r="F1114" s="126"/>
      <c r="G1114" s="126"/>
      <c r="H1114" s="126"/>
    </row>
    <row r="1115" spans="1:8">
      <c r="A1115" s="125"/>
      <c r="B1115" s="126"/>
      <c r="C1115" s="126"/>
      <c r="D1115" s="126"/>
      <c r="E1115" s="126"/>
      <c r="F1115" s="126"/>
      <c r="G1115" s="126"/>
      <c r="H1115" s="126"/>
    </row>
    <row r="1116" spans="1:8">
      <c r="A1116" s="125"/>
      <c r="B1116" s="126"/>
      <c r="C1116" s="126"/>
      <c r="D1116" s="126"/>
      <c r="E1116" s="126"/>
      <c r="F1116" s="126"/>
      <c r="G1116" s="126"/>
      <c r="H1116" s="126"/>
    </row>
    <row r="1117" spans="1:8">
      <c r="A1117" s="125"/>
      <c r="B1117" s="126"/>
      <c r="C1117" s="126"/>
      <c r="D1117" s="126"/>
      <c r="E1117" s="126"/>
      <c r="F1117" s="126"/>
      <c r="G1117" s="126"/>
      <c r="H1117" s="126"/>
    </row>
    <row r="1118" spans="1:8">
      <c r="A1118" s="125"/>
      <c r="B1118" s="126"/>
      <c r="C1118" s="126"/>
      <c r="D1118" s="126"/>
      <c r="E1118" s="126"/>
      <c r="F1118" s="126"/>
      <c r="G1118" s="126"/>
      <c r="H1118" s="126"/>
    </row>
    <row r="1119" spans="1:8">
      <c r="A1119" s="125"/>
      <c r="B1119" s="126"/>
      <c r="C1119" s="126"/>
      <c r="D1119" s="126"/>
      <c r="E1119" s="126"/>
      <c r="F1119" s="126"/>
      <c r="G1119" s="126"/>
      <c r="H1119" s="126"/>
    </row>
    <row r="1120" spans="1:8">
      <c r="A1120" s="125"/>
      <c r="B1120" s="126"/>
      <c r="C1120" s="126"/>
      <c r="D1120" s="126"/>
      <c r="E1120" s="126"/>
      <c r="F1120" s="126"/>
      <c r="G1120" s="126"/>
      <c r="H1120" s="126"/>
    </row>
    <row r="1121" spans="1:8">
      <c r="A1121" s="125"/>
      <c r="B1121" s="126"/>
      <c r="C1121" s="126"/>
      <c r="D1121" s="126"/>
      <c r="E1121" s="126"/>
      <c r="F1121" s="126"/>
      <c r="G1121" s="126"/>
      <c r="H1121" s="126"/>
    </row>
    <row r="1122" spans="1:8">
      <c r="A1122" s="125"/>
      <c r="B1122" s="126"/>
      <c r="C1122" s="126"/>
      <c r="D1122" s="126"/>
      <c r="E1122" s="126"/>
      <c r="F1122" s="126"/>
      <c r="G1122" s="126"/>
      <c r="H1122" s="126"/>
    </row>
    <row r="1123" spans="1:8">
      <c r="A1123" s="125"/>
      <c r="B1123" s="126"/>
      <c r="C1123" s="126"/>
      <c r="D1123" s="126"/>
      <c r="E1123" s="126"/>
      <c r="F1123" s="126"/>
      <c r="G1123" s="126"/>
      <c r="H1123" s="126"/>
    </row>
    <row r="1124" spans="1:8">
      <c r="A1124" s="125"/>
      <c r="B1124" s="126"/>
      <c r="C1124" s="126"/>
      <c r="D1124" s="126"/>
      <c r="E1124" s="126"/>
      <c r="F1124" s="126"/>
      <c r="G1124" s="126"/>
      <c r="H1124" s="126"/>
    </row>
    <row r="1125" spans="1:8">
      <c r="A1125" s="125"/>
      <c r="B1125" s="126"/>
      <c r="C1125" s="126"/>
      <c r="D1125" s="126"/>
      <c r="E1125" s="126"/>
      <c r="F1125" s="126"/>
      <c r="G1125" s="126"/>
      <c r="H1125" s="126"/>
    </row>
    <row r="1126" spans="1:8">
      <c r="A1126" s="125"/>
      <c r="B1126" s="126"/>
      <c r="C1126" s="126"/>
      <c r="D1126" s="126"/>
      <c r="E1126" s="126"/>
      <c r="F1126" s="126"/>
      <c r="G1126" s="126"/>
      <c r="H1126" s="126"/>
    </row>
    <row r="1127" spans="1:8">
      <c r="A1127" s="125"/>
      <c r="B1127" s="126"/>
      <c r="C1127" s="126"/>
      <c r="D1127" s="126"/>
      <c r="E1127" s="126"/>
      <c r="F1127" s="126"/>
      <c r="G1127" s="126"/>
      <c r="H1127" s="126"/>
    </row>
    <row r="1128" spans="1:8">
      <c r="A1128" s="125"/>
      <c r="B1128" s="126"/>
      <c r="C1128" s="126"/>
      <c r="D1128" s="126"/>
      <c r="E1128" s="126"/>
      <c r="F1128" s="126"/>
      <c r="G1128" s="126"/>
      <c r="H1128" s="126"/>
    </row>
    <row r="1129" spans="1:8">
      <c r="A1129" s="125"/>
      <c r="B1129" s="126"/>
      <c r="C1129" s="126"/>
      <c r="D1129" s="126"/>
      <c r="E1129" s="126"/>
      <c r="F1129" s="126"/>
      <c r="G1129" s="126"/>
      <c r="H1129" s="126"/>
    </row>
    <row r="1130" spans="1:8">
      <c r="A1130" s="125"/>
      <c r="B1130" s="126"/>
      <c r="C1130" s="126"/>
      <c r="D1130" s="126"/>
      <c r="E1130" s="126"/>
      <c r="F1130" s="126"/>
      <c r="G1130" s="126"/>
      <c r="H1130" s="126"/>
    </row>
    <row r="1131" spans="1:8">
      <c r="A1131" s="125"/>
      <c r="B1131" s="126"/>
      <c r="C1131" s="126"/>
      <c r="D1131" s="126"/>
      <c r="E1131" s="126"/>
      <c r="F1131" s="126"/>
      <c r="G1131" s="126"/>
      <c r="H1131" s="126"/>
    </row>
    <row r="1132" spans="1:8">
      <c r="A1132" s="125"/>
      <c r="B1132" s="126"/>
      <c r="C1132" s="126"/>
      <c r="D1132" s="126"/>
      <c r="E1132" s="126"/>
      <c r="F1132" s="126"/>
      <c r="G1132" s="126"/>
      <c r="H1132" s="126"/>
    </row>
    <row r="1133" spans="1:8">
      <c r="A1133" s="125"/>
      <c r="B1133" s="126"/>
      <c r="C1133" s="126"/>
      <c r="D1133" s="126"/>
      <c r="E1133" s="126"/>
      <c r="F1133" s="126"/>
      <c r="G1133" s="126"/>
      <c r="H1133" s="126"/>
    </row>
    <row r="1134" spans="1:8">
      <c r="A1134" s="125"/>
      <c r="B1134" s="126"/>
      <c r="C1134" s="126"/>
      <c r="D1134" s="126"/>
      <c r="E1134" s="126"/>
      <c r="F1134" s="126"/>
      <c r="G1134" s="126"/>
      <c r="H1134" s="126"/>
    </row>
    <row r="1135" spans="1:8">
      <c r="A1135" s="125"/>
      <c r="B1135" s="126"/>
      <c r="C1135" s="126"/>
      <c r="D1135" s="126"/>
      <c r="E1135" s="126"/>
      <c r="F1135" s="126"/>
      <c r="G1135" s="126"/>
      <c r="H1135" s="126"/>
    </row>
    <row r="1136" spans="1:8">
      <c r="A1136" s="125"/>
      <c r="B1136" s="126"/>
      <c r="C1136" s="126"/>
      <c r="D1136" s="126"/>
      <c r="E1136" s="126"/>
      <c r="F1136" s="126"/>
      <c r="G1136" s="126"/>
      <c r="H1136" s="126"/>
    </row>
    <row r="1137" spans="1:8">
      <c r="A1137" s="125"/>
      <c r="B1137" s="126"/>
      <c r="C1137" s="126"/>
      <c r="D1137" s="126"/>
      <c r="E1137" s="126"/>
      <c r="F1137" s="126"/>
      <c r="G1137" s="126"/>
      <c r="H1137" s="126"/>
    </row>
    <row r="1138" spans="1:8">
      <c r="A1138" s="125"/>
      <c r="B1138" s="126"/>
      <c r="C1138" s="126"/>
      <c r="D1138" s="126"/>
      <c r="E1138" s="126"/>
      <c r="F1138" s="126"/>
      <c r="G1138" s="126"/>
      <c r="H1138" s="126"/>
    </row>
    <row r="1139" spans="1:8">
      <c r="A1139" s="125"/>
      <c r="B1139" s="126"/>
      <c r="C1139" s="126"/>
      <c r="D1139" s="126"/>
      <c r="E1139" s="126"/>
      <c r="F1139" s="126"/>
      <c r="G1139" s="126"/>
      <c r="H1139" s="126"/>
    </row>
    <row r="1140" spans="1:8">
      <c r="A1140" s="125"/>
      <c r="B1140" s="126"/>
      <c r="C1140" s="126"/>
      <c r="D1140" s="126"/>
      <c r="E1140" s="126"/>
      <c r="F1140" s="126"/>
      <c r="G1140" s="126"/>
      <c r="H1140" s="126"/>
    </row>
    <row r="1141" spans="1:8">
      <c r="A1141" s="125"/>
      <c r="B1141" s="126"/>
      <c r="C1141" s="126"/>
      <c r="D1141" s="126"/>
      <c r="E1141" s="126"/>
      <c r="F1141" s="126"/>
      <c r="G1141" s="126"/>
      <c r="H1141" s="126"/>
    </row>
    <row r="1142" spans="1:8">
      <c r="A1142" s="125"/>
      <c r="B1142" s="126"/>
      <c r="C1142" s="126"/>
      <c r="D1142" s="126"/>
      <c r="E1142" s="126"/>
      <c r="F1142" s="126"/>
      <c r="G1142" s="126"/>
      <c r="H1142" s="126"/>
    </row>
    <row r="1143" spans="1:8">
      <c r="A1143" s="125"/>
      <c r="B1143" s="126"/>
      <c r="C1143" s="126"/>
      <c r="D1143" s="126"/>
      <c r="E1143" s="126"/>
      <c r="F1143" s="126"/>
      <c r="G1143" s="126"/>
      <c r="H1143" s="126"/>
    </row>
    <row r="1144" spans="1:8">
      <c r="A1144" s="125"/>
      <c r="B1144" s="126"/>
      <c r="C1144" s="126"/>
      <c r="D1144" s="126"/>
      <c r="E1144" s="126"/>
      <c r="F1144" s="126"/>
      <c r="G1144" s="126"/>
      <c r="H1144" s="126"/>
    </row>
    <row r="1145" spans="1:8">
      <c r="A1145" s="125"/>
      <c r="B1145" s="126"/>
      <c r="C1145" s="126"/>
      <c r="D1145" s="126"/>
      <c r="E1145" s="126"/>
      <c r="F1145" s="126"/>
      <c r="G1145" s="126"/>
      <c r="H1145" s="126"/>
    </row>
    <row r="1146" spans="1:8">
      <c r="A1146" s="125"/>
      <c r="B1146" s="126"/>
      <c r="C1146" s="126"/>
      <c r="D1146" s="126"/>
      <c r="E1146" s="126"/>
      <c r="F1146" s="126"/>
      <c r="G1146" s="126"/>
      <c r="H1146" s="126"/>
    </row>
    <row r="1147" spans="1:8">
      <c r="A1147" s="125"/>
      <c r="B1147" s="126"/>
      <c r="C1147" s="126"/>
      <c r="D1147" s="126"/>
      <c r="E1147" s="126"/>
      <c r="F1147" s="126"/>
      <c r="G1147" s="126"/>
      <c r="H1147" s="126"/>
    </row>
    <row r="1148" spans="1:8">
      <c r="A1148" s="125"/>
      <c r="B1148" s="126"/>
      <c r="C1148" s="126"/>
      <c r="D1148" s="126"/>
      <c r="E1148" s="126"/>
      <c r="F1148" s="126"/>
      <c r="G1148" s="126"/>
      <c r="H1148" s="126"/>
    </row>
    <row r="1149" spans="1:8">
      <c r="A1149" s="125"/>
      <c r="B1149" s="126"/>
      <c r="C1149" s="126"/>
      <c r="D1149" s="126"/>
      <c r="E1149" s="126"/>
      <c r="F1149" s="126"/>
      <c r="G1149" s="126"/>
      <c r="H1149" s="126"/>
    </row>
    <row r="1150" spans="1:8">
      <c r="A1150" s="125"/>
      <c r="B1150" s="126"/>
      <c r="C1150" s="126"/>
      <c r="D1150" s="126"/>
      <c r="E1150" s="126"/>
      <c r="F1150" s="126"/>
      <c r="G1150" s="126"/>
      <c r="H1150" s="126"/>
    </row>
    <row r="1151" spans="1:8">
      <c r="A1151" s="125"/>
      <c r="B1151" s="126"/>
      <c r="C1151" s="126"/>
      <c r="D1151" s="126"/>
      <c r="E1151" s="126"/>
      <c r="F1151" s="126"/>
      <c r="G1151" s="126"/>
      <c r="H1151" s="126"/>
    </row>
    <row r="1152" spans="1:8">
      <c r="A1152" s="125"/>
      <c r="B1152" s="126"/>
      <c r="C1152" s="126"/>
      <c r="D1152" s="126"/>
      <c r="E1152" s="126"/>
      <c r="F1152" s="126"/>
      <c r="G1152" s="126"/>
      <c r="H1152" s="126"/>
    </row>
    <row r="1153" spans="1:8">
      <c r="A1153" s="125"/>
      <c r="B1153" s="126"/>
      <c r="C1153" s="126"/>
      <c r="D1153" s="126"/>
      <c r="E1153" s="126"/>
      <c r="F1153" s="126"/>
      <c r="G1153" s="126"/>
      <c r="H1153" s="126"/>
    </row>
    <row r="1154" spans="1:8">
      <c r="A1154" s="125"/>
      <c r="B1154" s="126"/>
      <c r="C1154" s="126"/>
      <c r="D1154" s="126"/>
      <c r="E1154" s="126"/>
      <c r="F1154" s="126"/>
      <c r="G1154" s="126"/>
      <c r="H1154" s="126"/>
    </row>
    <row r="1155" spans="1:8">
      <c r="A1155" s="125"/>
      <c r="B1155" s="126"/>
      <c r="C1155" s="126"/>
      <c r="D1155" s="126"/>
      <c r="E1155" s="126"/>
      <c r="F1155" s="126"/>
      <c r="G1155" s="126"/>
      <c r="H1155" s="126"/>
    </row>
    <row r="1156" spans="1:8">
      <c r="A1156" s="125"/>
      <c r="B1156" s="126"/>
      <c r="C1156" s="126"/>
      <c r="D1156" s="126"/>
      <c r="E1156" s="126"/>
      <c r="F1156" s="126"/>
      <c r="G1156" s="126"/>
      <c r="H1156" s="126"/>
    </row>
    <row r="1157" spans="1:8">
      <c r="A1157" s="125"/>
      <c r="B1157" s="126"/>
      <c r="C1157" s="126"/>
      <c r="D1157" s="126"/>
      <c r="E1157" s="126"/>
      <c r="F1157" s="126"/>
      <c r="G1157" s="126"/>
      <c r="H1157" s="126"/>
    </row>
    <row r="1158" spans="1:8">
      <c r="A1158" s="125"/>
      <c r="B1158" s="126"/>
      <c r="C1158" s="126"/>
      <c r="D1158" s="126"/>
      <c r="E1158" s="126"/>
      <c r="F1158" s="126"/>
      <c r="G1158" s="126"/>
      <c r="H1158" s="126"/>
    </row>
    <row r="1159" spans="1:8">
      <c r="A1159" s="125"/>
      <c r="B1159" s="126"/>
      <c r="C1159" s="126"/>
      <c r="D1159" s="126"/>
      <c r="E1159" s="126"/>
      <c r="F1159" s="126"/>
      <c r="G1159" s="126"/>
      <c r="H1159" s="126"/>
    </row>
    <row r="1160" spans="1:8">
      <c r="A1160" s="125"/>
      <c r="B1160" s="126"/>
      <c r="C1160" s="126"/>
      <c r="D1160" s="126"/>
      <c r="E1160" s="126"/>
      <c r="F1160" s="126"/>
      <c r="G1160" s="126"/>
      <c r="H1160" s="126"/>
    </row>
    <row r="1161" spans="1:8">
      <c r="A1161" s="125"/>
      <c r="B1161" s="126"/>
      <c r="C1161" s="126"/>
      <c r="D1161" s="126"/>
      <c r="E1161" s="126"/>
      <c r="F1161" s="126"/>
      <c r="G1161" s="126"/>
      <c r="H1161" s="126"/>
    </row>
    <row r="1162" spans="1:8">
      <c r="A1162" s="125"/>
      <c r="B1162" s="126"/>
      <c r="C1162" s="126"/>
      <c r="D1162" s="126"/>
      <c r="E1162" s="126"/>
      <c r="F1162" s="126"/>
      <c r="G1162" s="126"/>
      <c r="H1162" s="126"/>
    </row>
    <row r="1163" spans="1:8">
      <c r="A1163" s="125"/>
      <c r="B1163" s="126"/>
      <c r="C1163" s="126"/>
      <c r="D1163" s="126"/>
      <c r="E1163" s="126"/>
      <c r="F1163" s="126"/>
      <c r="G1163" s="126"/>
      <c r="H1163" s="126"/>
    </row>
    <row r="1164" spans="1:8">
      <c r="A1164" s="125"/>
      <c r="B1164" s="126"/>
      <c r="C1164" s="126"/>
      <c r="D1164" s="126"/>
      <c r="E1164" s="126"/>
      <c r="F1164" s="126"/>
      <c r="G1164" s="126"/>
      <c r="H1164" s="126"/>
    </row>
    <row r="1165" spans="1:8">
      <c r="A1165" s="125"/>
      <c r="B1165" s="126"/>
      <c r="C1165" s="126"/>
      <c r="D1165" s="126"/>
      <c r="E1165" s="126"/>
      <c r="F1165" s="126"/>
      <c r="G1165" s="126"/>
      <c r="H1165" s="126"/>
    </row>
    <row r="1166" spans="1:8">
      <c r="A1166" s="125"/>
      <c r="B1166" s="126"/>
      <c r="C1166" s="126"/>
      <c r="D1166" s="126"/>
      <c r="E1166" s="126"/>
      <c r="F1166" s="126"/>
      <c r="G1166" s="126"/>
      <c r="H1166" s="126"/>
    </row>
    <row r="1167" spans="1:8">
      <c r="A1167" s="125"/>
      <c r="B1167" s="126"/>
      <c r="C1167" s="126"/>
      <c r="D1167" s="126"/>
      <c r="E1167" s="126"/>
      <c r="F1167" s="126"/>
      <c r="G1167" s="126"/>
      <c r="H1167" s="126"/>
    </row>
    <row r="1168" spans="1:8">
      <c r="A1168" s="125"/>
      <c r="B1168" s="126"/>
      <c r="C1168" s="126"/>
      <c r="D1168" s="126"/>
      <c r="E1168" s="126"/>
      <c r="F1168" s="126"/>
      <c r="G1168" s="126"/>
      <c r="H1168" s="126"/>
    </row>
    <row r="1169" spans="1:8">
      <c r="A1169" s="125"/>
      <c r="B1169" s="126"/>
      <c r="C1169" s="126"/>
      <c r="D1169" s="126"/>
      <c r="E1169" s="126"/>
      <c r="F1169" s="126"/>
      <c r="G1169" s="126"/>
      <c r="H1169" s="126"/>
    </row>
    <row r="1170" spans="1:8">
      <c r="A1170" s="125"/>
      <c r="B1170" s="126"/>
      <c r="C1170" s="126"/>
      <c r="D1170" s="126"/>
      <c r="E1170" s="126"/>
      <c r="F1170" s="126"/>
      <c r="G1170" s="126"/>
      <c r="H1170" s="126"/>
    </row>
    <row r="1171" spans="1:8">
      <c r="A1171" s="125"/>
      <c r="B1171" s="126"/>
      <c r="C1171" s="126"/>
      <c r="D1171" s="126"/>
      <c r="E1171" s="126"/>
      <c r="F1171" s="126"/>
      <c r="G1171" s="126"/>
      <c r="H1171" s="126"/>
    </row>
    <row r="1172" spans="1:8">
      <c r="A1172" s="125"/>
      <c r="B1172" s="126"/>
      <c r="C1172" s="126"/>
      <c r="D1172" s="126"/>
      <c r="E1172" s="126"/>
      <c r="F1172" s="126"/>
      <c r="G1172" s="126"/>
      <c r="H1172" s="126"/>
    </row>
    <row r="1173" spans="1:8">
      <c r="A1173" s="125"/>
      <c r="B1173" s="126"/>
      <c r="C1173" s="126"/>
      <c r="D1173" s="126"/>
      <c r="E1173" s="126"/>
      <c r="F1173" s="126"/>
      <c r="G1173" s="126"/>
      <c r="H1173" s="126"/>
    </row>
    <row r="1174" spans="1:8">
      <c r="A1174" s="125"/>
      <c r="B1174" s="126"/>
      <c r="C1174" s="126"/>
      <c r="D1174" s="126"/>
      <c r="E1174" s="126"/>
      <c r="F1174" s="126"/>
      <c r="G1174" s="126"/>
      <c r="H1174" s="126"/>
    </row>
    <row r="1175" spans="1:8">
      <c r="A1175" s="125"/>
      <c r="B1175" s="126"/>
      <c r="C1175" s="126"/>
      <c r="D1175" s="126"/>
      <c r="E1175" s="126"/>
      <c r="F1175" s="126"/>
      <c r="G1175" s="126"/>
      <c r="H1175" s="126"/>
    </row>
    <row r="1176" spans="1:8">
      <c r="A1176" s="125"/>
      <c r="B1176" s="126"/>
      <c r="C1176" s="126"/>
      <c r="D1176" s="126"/>
      <c r="E1176" s="126"/>
      <c r="F1176" s="126"/>
      <c r="G1176" s="126"/>
      <c r="H1176" s="126"/>
    </row>
    <row r="1177" spans="1:8">
      <c r="A1177" s="125"/>
      <c r="B1177" s="126"/>
      <c r="C1177" s="126"/>
      <c r="D1177" s="126"/>
      <c r="E1177" s="126"/>
      <c r="F1177" s="126"/>
      <c r="G1177" s="126"/>
      <c r="H1177" s="126"/>
    </row>
    <row r="1178" spans="1:8">
      <c r="A1178" s="125"/>
      <c r="B1178" s="126"/>
      <c r="C1178" s="126"/>
      <c r="D1178" s="126"/>
      <c r="E1178" s="126"/>
      <c r="F1178" s="126"/>
      <c r="G1178" s="126"/>
      <c r="H1178" s="126"/>
    </row>
    <row r="1179" spans="1:8">
      <c r="A1179" s="125"/>
      <c r="B1179" s="126"/>
      <c r="C1179" s="126"/>
      <c r="D1179" s="126"/>
      <c r="E1179" s="126"/>
      <c r="F1179" s="126"/>
      <c r="G1179" s="126"/>
      <c r="H1179" s="126"/>
    </row>
    <row r="1180" spans="1:8">
      <c r="A1180" s="125"/>
      <c r="B1180" s="126"/>
      <c r="C1180" s="126"/>
      <c r="D1180" s="126"/>
      <c r="E1180" s="126"/>
      <c r="F1180" s="126"/>
      <c r="G1180" s="126"/>
      <c r="H1180" s="126"/>
    </row>
    <row r="1181" spans="1:8">
      <c r="A1181" s="125"/>
      <c r="B1181" s="126"/>
      <c r="C1181" s="126"/>
      <c r="D1181" s="126"/>
      <c r="E1181" s="126"/>
      <c r="F1181" s="126"/>
      <c r="G1181" s="126"/>
      <c r="H1181" s="126"/>
    </row>
    <row r="1182" spans="1:8">
      <c r="A1182" s="125"/>
      <c r="B1182" s="126"/>
      <c r="C1182" s="126"/>
      <c r="D1182" s="126"/>
      <c r="E1182" s="126"/>
      <c r="F1182" s="126"/>
      <c r="G1182" s="126"/>
      <c r="H1182" s="126"/>
    </row>
    <row r="1183" spans="1:8">
      <c r="A1183" s="125"/>
      <c r="B1183" s="126"/>
      <c r="C1183" s="126"/>
      <c r="D1183" s="126"/>
      <c r="E1183" s="126"/>
      <c r="F1183" s="126"/>
      <c r="G1183" s="126"/>
      <c r="H1183" s="126"/>
    </row>
    <row r="1184" spans="1:8">
      <c r="A1184" s="125"/>
      <c r="B1184" s="126"/>
      <c r="C1184" s="126"/>
      <c r="D1184" s="126"/>
      <c r="E1184" s="126"/>
      <c r="F1184" s="126"/>
      <c r="G1184" s="126"/>
      <c r="H1184" s="126"/>
    </row>
    <row r="1185" spans="1:8">
      <c r="A1185" s="125"/>
      <c r="B1185" s="126"/>
      <c r="C1185" s="126"/>
      <c r="D1185" s="126"/>
      <c r="E1185" s="126"/>
      <c r="F1185" s="126"/>
      <c r="G1185" s="126"/>
      <c r="H1185" s="126"/>
    </row>
    <row r="1186" spans="1:8">
      <c r="A1186" s="125"/>
      <c r="B1186" s="126"/>
      <c r="C1186" s="126"/>
      <c r="D1186" s="126"/>
      <c r="E1186" s="126"/>
      <c r="F1186" s="126"/>
      <c r="G1186" s="126"/>
      <c r="H1186" s="126"/>
    </row>
    <row r="1187" spans="1:8">
      <c r="A1187" s="125"/>
      <c r="B1187" s="126"/>
      <c r="C1187" s="126"/>
      <c r="D1187" s="126"/>
      <c r="E1187" s="126"/>
      <c r="F1187" s="126"/>
      <c r="G1187" s="126"/>
      <c r="H1187" s="126"/>
    </row>
    <row r="1188" spans="1:8">
      <c r="A1188" s="125"/>
      <c r="B1188" s="126"/>
      <c r="C1188" s="126"/>
      <c r="D1188" s="126"/>
      <c r="E1188" s="126"/>
      <c r="F1188" s="126"/>
      <c r="G1188" s="126"/>
      <c r="H1188" s="126"/>
    </row>
    <row r="1189" spans="1:8">
      <c r="A1189" s="125"/>
      <c r="B1189" s="126"/>
      <c r="C1189" s="126"/>
      <c r="D1189" s="126"/>
      <c r="E1189" s="126"/>
      <c r="F1189" s="126"/>
      <c r="G1189" s="126"/>
      <c r="H1189" s="126"/>
    </row>
    <row r="1190" spans="1:8">
      <c r="A1190" s="125"/>
      <c r="B1190" s="126"/>
      <c r="C1190" s="126"/>
      <c r="D1190" s="126"/>
      <c r="E1190" s="126"/>
      <c r="F1190" s="126"/>
      <c r="G1190" s="126"/>
      <c r="H1190" s="126"/>
    </row>
    <row r="1191" spans="1:8">
      <c r="A1191" s="125"/>
      <c r="B1191" s="126"/>
      <c r="C1191" s="126"/>
      <c r="D1191" s="126"/>
      <c r="E1191" s="126"/>
      <c r="F1191" s="126"/>
      <c r="G1191" s="126"/>
      <c r="H1191" s="126"/>
    </row>
    <row r="1192" spans="1:8">
      <c r="A1192" s="125"/>
      <c r="B1192" s="126"/>
      <c r="C1192" s="126"/>
      <c r="D1192" s="126"/>
      <c r="E1192" s="126"/>
      <c r="F1192" s="126"/>
      <c r="G1192" s="126"/>
      <c r="H1192" s="126"/>
    </row>
    <row r="1193" spans="1:8">
      <c r="A1193" s="125"/>
      <c r="B1193" s="126"/>
      <c r="C1193" s="126"/>
      <c r="D1193" s="126"/>
      <c r="E1193" s="126"/>
      <c r="F1193" s="126"/>
      <c r="G1193" s="126"/>
      <c r="H1193" s="126"/>
    </row>
    <row r="1194" spans="1:8">
      <c r="A1194" s="125"/>
      <c r="B1194" s="126"/>
      <c r="C1194" s="126"/>
      <c r="D1194" s="126"/>
      <c r="E1194" s="126"/>
      <c r="F1194" s="126"/>
      <c r="G1194" s="126"/>
      <c r="H1194" s="126"/>
    </row>
    <row r="1195" spans="1:8">
      <c r="A1195" s="125"/>
      <c r="B1195" s="126"/>
      <c r="C1195" s="126"/>
      <c r="D1195" s="126"/>
      <c r="E1195" s="126"/>
      <c r="F1195" s="126"/>
      <c r="G1195" s="126"/>
      <c r="H1195" s="126"/>
    </row>
    <row r="1196" spans="1:8">
      <c r="A1196" s="125"/>
      <c r="B1196" s="126"/>
      <c r="C1196" s="126"/>
      <c r="D1196" s="126"/>
      <c r="E1196" s="126"/>
      <c r="F1196" s="126"/>
      <c r="G1196" s="126"/>
      <c r="H1196" s="126"/>
    </row>
    <row r="1197" spans="1:8">
      <c r="A1197" s="125"/>
      <c r="B1197" s="126"/>
      <c r="C1197" s="126"/>
      <c r="D1197" s="126"/>
      <c r="E1197" s="126"/>
      <c r="F1197" s="126"/>
      <c r="G1197" s="126"/>
      <c r="H1197" s="126"/>
    </row>
    <row r="1198" spans="1:8">
      <c r="A1198" s="125"/>
      <c r="B1198" s="126"/>
      <c r="C1198" s="126"/>
      <c r="D1198" s="126"/>
      <c r="E1198" s="126"/>
      <c r="F1198" s="126"/>
      <c r="G1198" s="126"/>
      <c r="H1198" s="126"/>
    </row>
    <row r="1199" spans="1:8">
      <c r="A1199" s="125"/>
      <c r="B1199" s="126"/>
      <c r="C1199" s="126"/>
      <c r="D1199" s="126"/>
      <c r="E1199" s="126"/>
      <c r="F1199" s="126"/>
      <c r="G1199" s="126"/>
      <c r="H1199" s="126"/>
    </row>
    <row r="1200" spans="1:8">
      <c r="A1200" s="125"/>
      <c r="B1200" s="126"/>
      <c r="C1200" s="126"/>
      <c r="D1200" s="126"/>
      <c r="E1200" s="126"/>
      <c r="F1200" s="126"/>
      <c r="G1200" s="126"/>
      <c r="H1200" s="126"/>
    </row>
    <row r="1201" spans="1:8">
      <c r="A1201" s="125"/>
      <c r="B1201" s="126"/>
      <c r="C1201" s="126"/>
      <c r="D1201" s="126"/>
      <c r="E1201" s="126"/>
      <c r="F1201" s="126"/>
      <c r="G1201" s="126"/>
      <c r="H1201" s="126"/>
    </row>
    <row r="1202" spans="1:8">
      <c r="A1202" s="125"/>
      <c r="B1202" s="126"/>
      <c r="C1202" s="126"/>
      <c r="D1202" s="126"/>
      <c r="E1202" s="126"/>
      <c r="F1202" s="126"/>
      <c r="G1202" s="126"/>
      <c r="H1202" s="126"/>
    </row>
    <row r="1203" spans="1:8">
      <c r="A1203" s="125"/>
      <c r="B1203" s="126"/>
      <c r="C1203" s="126"/>
      <c r="D1203" s="126"/>
      <c r="E1203" s="126"/>
      <c r="F1203" s="126"/>
      <c r="G1203" s="126"/>
      <c r="H1203" s="126"/>
    </row>
    <row r="1204" spans="1:8">
      <c r="A1204" s="125"/>
      <c r="B1204" s="126"/>
      <c r="C1204" s="126"/>
      <c r="D1204" s="126"/>
      <c r="E1204" s="126"/>
      <c r="F1204" s="126"/>
      <c r="G1204" s="126"/>
      <c r="H1204" s="126"/>
    </row>
    <row r="1205" spans="1:8">
      <c r="A1205" s="125"/>
      <c r="B1205" s="126"/>
      <c r="C1205" s="126"/>
      <c r="D1205" s="126"/>
      <c r="E1205" s="126"/>
      <c r="F1205" s="126"/>
      <c r="G1205" s="126"/>
      <c r="H1205" s="126"/>
    </row>
    <row r="1206" spans="1:8">
      <c r="A1206" s="125"/>
      <c r="B1206" s="126"/>
      <c r="C1206" s="126"/>
      <c r="D1206" s="126"/>
      <c r="E1206" s="126"/>
      <c r="F1206" s="126"/>
      <c r="G1206" s="126"/>
      <c r="H1206" s="126"/>
    </row>
    <row r="1207" spans="1:8">
      <c r="A1207" s="125"/>
      <c r="B1207" s="126"/>
      <c r="C1207" s="126"/>
      <c r="D1207" s="126"/>
      <c r="E1207" s="126"/>
      <c r="F1207" s="126"/>
      <c r="G1207" s="126"/>
      <c r="H1207" s="126"/>
    </row>
    <row r="1208" spans="1:8">
      <c r="A1208" s="125"/>
      <c r="B1208" s="126"/>
      <c r="C1208" s="126"/>
      <c r="D1208" s="126"/>
      <c r="E1208" s="126"/>
      <c r="F1208" s="126"/>
      <c r="G1208" s="126"/>
      <c r="H1208" s="126"/>
    </row>
    <row r="1209" spans="1:8">
      <c r="A1209" s="125"/>
      <c r="B1209" s="126"/>
      <c r="C1209" s="126"/>
      <c r="D1209" s="126"/>
      <c r="E1209" s="126"/>
      <c r="F1209" s="126"/>
      <c r="G1209" s="126"/>
      <c r="H1209" s="126"/>
    </row>
    <row r="1210" spans="1:8">
      <c r="A1210" s="125"/>
      <c r="B1210" s="126"/>
      <c r="C1210" s="126"/>
      <c r="D1210" s="126"/>
      <c r="E1210" s="126"/>
      <c r="F1210" s="126"/>
      <c r="G1210" s="126"/>
      <c r="H1210" s="126"/>
    </row>
    <row r="1211" spans="1:8">
      <c r="A1211" s="125"/>
      <c r="B1211" s="126"/>
      <c r="C1211" s="126"/>
      <c r="D1211" s="126"/>
      <c r="E1211" s="126"/>
      <c r="F1211" s="126"/>
      <c r="G1211" s="126"/>
      <c r="H1211" s="126"/>
    </row>
    <row r="1212" spans="1:8">
      <c r="A1212" s="125"/>
      <c r="B1212" s="126"/>
      <c r="C1212" s="126"/>
      <c r="D1212" s="126"/>
      <c r="E1212" s="126"/>
      <c r="F1212" s="126"/>
      <c r="G1212" s="126"/>
      <c r="H1212" s="126"/>
    </row>
    <row r="1213" spans="1:8">
      <c r="A1213" s="125"/>
      <c r="B1213" s="126"/>
      <c r="C1213" s="126"/>
      <c r="D1213" s="126"/>
      <c r="E1213" s="126"/>
      <c r="F1213" s="126"/>
      <c r="G1213" s="126"/>
      <c r="H1213" s="126"/>
    </row>
    <row r="1214" spans="1:8">
      <c r="A1214" s="125"/>
      <c r="B1214" s="126"/>
      <c r="C1214" s="126"/>
      <c r="D1214" s="126"/>
      <c r="E1214" s="126"/>
      <c r="F1214" s="126"/>
      <c r="G1214" s="126"/>
      <c r="H1214" s="126"/>
    </row>
    <row r="1215" spans="1:8">
      <c r="A1215" s="125"/>
      <c r="B1215" s="126"/>
      <c r="C1215" s="126"/>
      <c r="D1215" s="126"/>
      <c r="E1215" s="126"/>
      <c r="F1215" s="126"/>
      <c r="G1215" s="126"/>
      <c r="H1215" s="126"/>
    </row>
    <row r="1216" spans="1:8">
      <c r="A1216" s="125"/>
      <c r="B1216" s="126"/>
      <c r="C1216" s="126"/>
      <c r="D1216" s="126"/>
      <c r="E1216" s="126"/>
      <c r="F1216" s="126"/>
      <c r="G1216" s="126"/>
      <c r="H1216" s="126"/>
    </row>
    <row r="1217" spans="1:8">
      <c r="A1217" s="125"/>
      <c r="B1217" s="126"/>
      <c r="C1217" s="126"/>
      <c r="D1217" s="126"/>
      <c r="E1217" s="126"/>
      <c r="F1217" s="126"/>
      <c r="G1217" s="126"/>
      <c r="H1217" s="126"/>
    </row>
    <row r="1218" spans="1:8">
      <c r="A1218" s="125"/>
      <c r="B1218" s="126"/>
      <c r="C1218" s="126"/>
      <c r="D1218" s="126"/>
      <c r="E1218" s="126"/>
      <c r="F1218" s="126"/>
      <c r="G1218" s="126"/>
      <c r="H1218" s="126"/>
    </row>
    <row r="1219" spans="1:8">
      <c r="A1219" s="125"/>
      <c r="B1219" s="126"/>
      <c r="C1219" s="126"/>
      <c r="D1219" s="126"/>
      <c r="E1219" s="126"/>
      <c r="F1219" s="126"/>
      <c r="G1219" s="126"/>
      <c r="H1219" s="126"/>
    </row>
    <row r="1220" spans="1:8">
      <c r="A1220" s="125"/>
      <c r="B1220" s="126"/>
      <c r="C1220" s="126"/>
      <c r="D1220" s="126"/>
      <c r="E1220" s="126"/>
      <c r="F1220" s="126"/>
      <c r="G1220" s="126"/>
      <c r="H1220" s="126"/>
    </row>
    <row r="1221" spans="1:8">
      <c r="A1221" s="125"/>
      <c r="B1221" s="126"/>
      <c r="C1221" s="126"/>
      <c r="D1221" s="126"/>
      <c r="E1221" s="126"/>
      <c r="F1221" s="126"/>
      <c r="G1221" s="126"/>
      <c r="H1221" s="126"/>
    </row>
    <row r="1222" spans="1:8">
      <c r="A1222" s="125"/>
      <c r="B1222" s="126"/>
      <c r="C1222" s="126"/>
      <c r="D1222" s="126"/>
      <c r="E1222" s="126"/>
      <c r="F1222" s="126"/>
      <c r="G1222" s="126"/>
      <c r="H1222" s="126"/>
    </row>
    <row r="1223" spans="1:8">
      <c r="A1223" s="125"/>
      <c r="B1223" s="126"/>
      <c r="C1223" s="126"/>
      <c r="D1223" s="126"/>
      <c r="E1223" s="126"/>
      <c r="F1223" s="126"/>
      <c r="G1223" s="126"/>
      <c r="H1223" s="126"/>
    </row>
    <row r="1224" spans="1:8">
      <c r="A1224" s="125"/>
      <c r="B1224" s="126"/>
      <c r="C1224" s="126"/>
      <c r="D1224" s="126"/>
      <c r="E1224" s="126"/>
      <c r="F1224" s="126"/>
      <c r="G1224" s="126"/>
      <c r="H1224" s="126"/>
    </row>
    <row r="1225" spans="1:8">
      <c r="A1225" s="125"/>
      <c r="B1225" s="126"/>
      <c r="C1225" s="126"/>
      <c r="D1225" s="126"/>
      <c r="E1225" s="126"/>
      <c r="F1225" s="126"/>
      <c r="G1225" s="126"/>
      <c r="H1225" s="126"/>
    </row>
    <row r="1226" spans="1:8">
      <c r="A1226" s="125"/>
      <c r="B1226" s="126"/>
      <c r="C1226" s="126"/>
      <c r="D1226" s="126"/>
      <c r="E1226" s="126"/>
      <c r="F1226" s="126"/>
      <c r="G1226" s="126"/>
      <c r="H1226" s="126"/>
    </row>
    <row r="1227" spans="1:8">
      <c r="A1227" s="125"/>
      <c r="B1227" s="126"/>
      <c r="C1227" s="126"/>
      <c r="D1227" s="126"/>
      <c r="E1227" s="126"/>
      <c r="F1227" s="126"/>
      <c r="G1227" s="126"/>
      <c r="H1227" s="126"/>
    </row>
    <row r="1228" spans="1:8">
      <c r="A1228" s="125"/>
      <c r="B1228" s="126"/>
      <c r="C1228" s="126"/>
      <c r="D1228" s="126"/>
      <c r="E1228" s="126"/>
      <c r="F1228" s="126"/>
      <c r="G1228" s="126"/>
      <c r="H1228" s="126"/>
    </row>
    <row r="1229" spans="1:8">
      <c r="A1229" s="125"/>
      <c r="B1229" s="126"/>
      <c r="C1229" s="126"/>
      <c r="D1229" s="126"/>
      <c r="E1229" s="126"/>
      <c r="F1229" s="126"/>
      <c r="G1229" s="126"/>
      <c r="H1229" s="126"/>
    </row>
    <row r="1230" spans="1:8">
      <c r="A1230" s="125"/>
      <c r="B1230" s="126"/>
      <c r="C1230" s="126"/>
      <c r="D1230" s="126"/>
      <c r="E1230" s="126"/>
      <c r="F1230" s="126"/>
      <c r="G1230" s="126"/>
      <c r="H1230" s="126"/>
    </row>
    <row r="1231" spans="1:8">
      <c r="A1231" s="125"/>
      <c r="B1231" s="126"/>
      <c r="C1231" s="126"/>
      <c r="D1231" s="126"/>
      <c r="E1231" s="126"/>
      <c r="F1231" s="126"/>
      <c r="G1231" s="126"/>
      <c r="H1231" s="126"/>
    </row>
    <row r="1232" spans="1:8">
      <c r="A1232" s="125"/>
      <c r="B1232" s="126"/>
      <c r="C1232" s="126"/>
      <c r="D1232" s="126"/>
      <c r="E1232" s="126"/>
      <c r="F1232" s="126"/>
      <c r="G1232" s="126"/>
      <c r="H1232" s="126"/>
    </row>
    <row r="1233" spans="1:8">
      <c r="A1233" s="125"/>
      <c r="B1233" s="126"/>
      <c r="C1233" s="126"/>
      <c r="D1233" s="126"/>
      <c r="E1233" s="126"/>
      <c r="F1233" s="126"/>
      <c r="G1233" s="126"/>
      <c r="H1233" s="126"/>
    </row>
    <row r="1234" spans="1:8">
      <c r="A1234" s="125"/>
      <c r="B1234" s="126"/>
      <c r="C1234" s="126"/>
      <c r="D1234" s="126"/>
      <c r="E1234" s="126"/>
      <c r="F1234" s="126"/>
      <c r="G1234" s="126"/>
      <c r="H1234" s="126"/>
    </row>
    <row r="1235" spans="1:8">
      <c r="A1235" s="125"/>
      <c r="B1235" s="126"/>
      <c r="C1235" s="126"/>
      <c r="D1235" s="126"/>
      <c r="E1235" s="126"/>
      <c r="F1235" s="126"/>
      <c r="G1235" s="126"/>
      <c r="H1235" s="126"/>
    </row>
    <row r="1236" spans="1:8">
      <c r="A1236" s="125"/>
      <c r="B1236" s="126"/>
      <c r="C1236" s="126"/>
      <c r="D1236" s="126"/>
      <c r="E1236" s="126"/>
      <c r="F1236" s="126"/>
      <c r="G1236" s="126"/>
      <c r="H1236" s="126"/>
    </row>
    <row r="1237" spans="1:8">
      <c r="A1237" s="125"/>
      <c r="B1237" s="126"/>
      <c r="C1237" s="126"/>
      <c r="D1237" s="126"/>
      <c r="E1237" s="126"/>
      <c r="F1237" s="126"/>
      <c r="G1237" s="126"/>
      <c r="H1237" s="126"/>
    </row>
    <row r="1238" spans="1:8">
      <c r="A1238" s="125"/>
      <c r="B1238" s="126"/>
      <c r="C1238" s="126"/>
      <c r="D1238" s="126"/>
      <c r="E1238" s="126"/>
      <c r="F1238" s="126"/>
      <c r="G1238" s="126"/>
      <c r="H1238" s="126"/>
    </row>
    <row r="1239" spans="1:8">
      <c r="A1239" s="125"/>
      <c r="B1239" s="126"/>
      <c r="C1239" s="126"/>
      <c r="D1239" s="126"/>
      <c r="E1239" s="126"/>
      <c r="F1239" s="126"/>
      <c r="G1239" s="126"/>
      <c r="H1239" s="126"/>
    </row>
    <row r="1240" spans="1:8">
      <c r="A1240" s="125"/>
      <c r="B1240" s="126"/>
      <c r="C1240" s="126"/>
      <c r="D1240" s="126"/>
      <c r="E1240" s="126"/>
      <c r="F1240" s="126"/>
      <c r="G1240" s="126"/>
      <c r="H1240" s="126"/>
    </row>
    <row r="1241" spans="1:8">
      <c r="A1241" s="125"/>
      <c r="B1241" s="126"/>
      <c r="C1241" s="126"/>
      <c r="D1241" s="126"/>
      <c r="E1241" s="126"/>
      <c r="F1241" s="126"/>
      <c r="G1241" s="126"/>
      <c r="H1241" s="126"/>
    </row>
    <row r="1242" spans="1:8">
      <c r="A1242" s="125"/>
      <c r="B1242" s="126"/>
      <c r="C1242" s="126"/>
      <c r="D1242" s="126"/>
      <c r="E1242" s="126"/>
      <c r="F1242" s="126"/>
      <c r="G1242" s="126"/>
      <c r="H1242" s="126"/>
    </row>
    <row r="1243" spans="1:8">
      <c r="A1243" s="125"/>
      <c r="B1243" s="126"/>
      <c r="C1243" s="126"/>
      <c r="D1243" s="126"/>
      <c r="E1243" s="126"/>
      <c r="F1243" s="126"/>
      <c r="G1243" s="126"/>
      <c r="H1243" s="126"/>
    </row>
    <row r="1244" spans="1:8">
      <c r="A1244" s="125"/>
      <c r="B1244" s="126"/>
      <c r="C1244" s="126"/>
      <c r="D1244" s="126"/>
      <c r="E1244" s="126"/>
      <c r="F1244" s="126"/>
      <c r="G1244" s="126"/>
      <c r="H1244" s="126"/>
    </row>
    <row r="1245" spans="1:8">
      <c r="A1245" s="125"/>
      <c r="B1245" s="126"/>
      <c r="C1245" s="126"/>
      <c r="D1245" s="126"/>
      <c r="E1245" s="126"/>
      <c r="F1245" s="126"/>
      <c r="G1245" s="126"/>
      <c r="H1245" s="126"/>
    </row>
    <row r="1246" spans="1:8">
      <c r="A1246" s="125"/>
      <c r="B1246" s="126"/>
      <c r="C1246" s="126"/>
      <c r="D1246" s="126"/>
      <c r="E1246" s="126"/>
      <c r="F1246" s="126"/>
      <c r="G1246" s="126"/>
      <c r="H1246" s="126"/>
    </row>
    <row r="1247" spans="1:8">
      <c r="A1247" s="125"/>
      <c r="B1247" s="126"/>
      <c r="C1247" s="126"/>
      <c r="D1247" s="126"/>
      <c r="E1247" s="126"/>
      <c r="F1247" s="126"/>
      <c r="G1247" s="126"/>
      <c r="H1247" s="126"/>
    </row>
    <row r="1248" spans="1:8">
      <c r="A1248" s="125"/>
      <c r="B1248" s="126"/>
      <c r="C1248" s="126"/>
      <c r="D1248" s="126"/>
      <c r="E1248" s="126"/>
      <c r="F1248" s="126"/>
      <c r="G1248" s="126"/>
      <c r="H1248" s="126"/>
    </row>
    <row r="1249" spans="1:8">
      <c r="A1249" s="125"/>
      <c r="B1249" s="126"/>
      <c r="C1249" s="126"/>
      <c r="D1249" s="126"/>
      <c r="E1249" s="126"/>
      <c r="F1249" s="126"/>
      <c r="G1249" s="126"/>
      <c r="H1249" s="126"/>
    </row>
    <row r="1250" spans="1:8">
      <c r="A1250" s="125"/>
      <c r="B1250" s="126"/>
      <c r="C1250" s="126"/>
      <c r="D1250" s="126"/>
      <c r="E1250" s="126"/>
      <c r="F1250" s="126"/>
      <c r="G1250" s="126"/>
      <c r="H1250" s="126"/>
    </row>
    <row r="1251" spans="1:8">
      <c r="A1251" s="125"/>
      <c r="B1251" s="126"/>
      <c r="C1251" s="126"/>
      <c r="D1251" s="126"/>
      <c r="E1251" s="126"/>
      <c r="F1251" s="126"/>
      <c r="G1251" s="126"/>
      <c r="H1251" s="126"/>
    </row>
    <row r="1252" spans="1:8">
      <c r="A1252" s="125"/>
      <c r="B1252" s="126"/>
      <c r="C1252" s="126"/>
      <c r="D1252" s="126"/>
      <c r="E1252" s="126"/>
      <c r="F1252" s="126"/>
      <c r="G1252" s="126"/>
      <c r="H1252" s="126"/>
    </row>
    <row r="1253" spans="1:8">
      <c r="A1253" s="125"/>
      <c r="B1253" s="126"/>
      <c r="C1253" s="126"/>
      <c r="D1253" s="126"/>
      <c r="E1253" s="126"/>
      <c r="F1253" s="126"/>
      <c r="G1253" s="126"/>
      <c r="H1253" s="126"/>
    </row>
    <row r="1254" spans="1:8">
      <c r="A1254" s="125"/>
      <c r="B1254" s="126"/>
      <c r="C1254" s="126"/>
      <c r="D1254" s="126"/>
      <c r="E1254" s="126"/>
      <c r="F1254" s="126"/>
      <c r="G1254" s="126"/>
      <c r="H1254" s="126"/>
    </row>
    <row r="1255" spans="1:8">
      <c r="A1255" s="125"/>
      <c r="B1255" s="126"/>
      <c r="C1255" s="126"/>
      <c r="D1255" s="126"/>
      <c r="E1255" s="126"/>
      <c r="F1255" s="126"/>
      <c r="G1255" s="126"/>
      <c r="H1255" s="126"/>
    </row>
    <row r="1256" spans="1:8">
      <c r="A1256" s="125"/>
      <c r="B1256" s="126"/>
      <c r="C1256" s="126"/>
      <c r="D1256" s="126"/>
      <c r="E1256" s="126"/>
      <c r="F1256" s="126"/>
      <c r="G1256" s="126"/>
      <c r="H1256" s="126"/>
    </row>
    <row r="1257" spans="1:8">
      <c r="A1257" s="125"/>
      <c r="B1257" s="126"/>
      <c r="C1257" s="126"/>
      <c r="D1257" s="126"/>
      <c r="E1257" s="126"/>
      <c r="F1257" s="126"/>
      <c r="G1257" s="126"/>
      <c r="H1257" s="126"/>
    </row>
    <row r="1258" spans="1:8">
      <c r="A1258" s="125"/>
      <c r="B1258" s="126"/>
      <c r="C1258" s="126"/>
      <c r="D1258" s="126"/>
      <c r="E1258" s="126"/>
      <c r="F1258" s="126"/>
      <c r="G1258" s="126"/>
      <c r="H1258" s="126"/>
    </row>
    <row r="1259" spans="1:8">
      <c r="A1259" s="125"/>
      <c r="B1259" s="126"/>
      <c r="C1259" s="126"/>
      <c r="D1259" s="126"/>
      <c r="E1259" s="126"/>
      <c r="F1259" s="126"/>
      <c r="G1259" s="126"/>
      <c r="H1259" s="126"/>
    </row>
    <row r="1260" spans="1:8">
      <c r="A1260" s="125"/>
      <c r="B1260" s="126"/>
      <c r="C1260" s="126"/>
      <c r="D1260" s="126"/>
      <c r="E1260" s="126"/>
      <c r="F1260" s="126"/>
      <c r="G1260" s="126"/>
      <c r="H1260" s="126"/>
    </row>
    <row r="1261" spans="1:8">
      <c r="A1261" s="125"/>
      <c r="B1261" s="126"/>
      <c r="C1261" s="126"/>
      <c r="D1261" s="126"/>
      <c r="E1261" s="126"/>
      <c r="F1261" s="126"/>
      <c r="G1261" s="126"/>
      <c r="H1261" s="126"/>
    </row>
    <row r="1262" spans="1:8">
      <c r="A1262" s="125"/>
      <c r="B1262" s="126"/>
      <c r="C1262" s="126"/>
      <c r="D1262" s="126"/>
      <c r="E1262" s="126"/>
      <c r="F1262" s="126"/>
      <c r="G1262" s="126"/>
      <c r="H1262" s="126"/>
    </row>
    <row r="1263" spans="1:8">
      <c r="A1263" s="125"/>
      <c r="B1263" s="126"/>
      <c r="C1263" s="126"/>
      <c r="D1263" s="126"/>
      <c r="E1263" s="126"/>
      <c r="F1263" s="126"/>
      <c r="G1263" s="126"/>
      <c r="H1263" s="126"/>
    </row>
    <row r="1264" spans="1:8">
      <c r="A1264" s="125"/>
      <c r="B1264" s="126"/>
      <c r="C1264" s="126"/>
      <c r="D1264" s="126"/>
      <c r="E1264" s="126"/>
      <c r="F1264" s="126"/>
      <c r="G1264" s="126"/>
      <c r="H1264" s="126"/>
    </row>
    <row r="1265" spans="1:8">
      <c r="A1265" s="125"/>
      <c r="B1265" s="126"/>
      <c r="C1265" s="126"/>
      <c r="D1265" s="126"/>
      <c r="E1265" s="126"/>
      <c r="F1265" s="126"/>
      <c r="G1265" s="126"/>
      <c r="H1265" s="126"/>
    </row>
    <row r="1266" spans="1:8">
      <c r="A1266" s="125"/>
      <c r="B1266" s="126"/>
      <c r="C1266" s="126"/>
      <c r="D1266" s="126"/>
      <c r="E1266" s="126"/>
      <c r="F1266" s="126"/>
      <c r="G1266" s="126"/>
      <c r="H1266" s="126"/>
    </row>
    <row r="1267" spans="1:8">
      <c r="A1267" s="125"/>
      <c r="B1267" s="126"/>
      <c r="C1267" s="126"/>
      <c r="D1267" s="126"/>
      <c r="E1267" s="126"/>
      <c r="F1267" s="126"/>
      <c r="G1267" s="126"/>
      <c r="H1267" s="126"/>
    </row>
    <row r="1268" spans="1:8">
      <c r="A1268" s="125"/>
      <c r="B1268" s="126"/>
      <c r="C1268" s="126"/>
      <c r="D1268" s="126"/>
      <c r="E1268" s="126"/>
      <c r="F1268" s="126"/>
      <c r="G1268" s="126"/>
      <c r="H1268" s="126"/>
    </row>
    <row r="1269" spans="1:8">
      <c r="A1269" s="125"/>
      <c r="B1269" s="126"/>
      <c r="C1269" s="126"/>
      <c r="D1269" s="126"/>
      <c r="E1269" s="126"/>
      <c r="F1269" s="126"/>
      <c r="G1269" s="126"/>
      <c r="H1269" s="126"/>
    </row>
    <row r="1270" spans="1:8">
      <c r="A1270" s="125"/>
      <c r="B1270" s="126"/>
      <c r="C1270" s="126"/>
      <c r="D1270" s="126"/>
      <c r="E1270" s="126"/>
      <c r="F1270" s="126"/>
      <c r="G1270" s="126"/>
      <c r="H1270" s="126"/>
    </row>
    <row r="1271" spans="1:8">
      <c r="A1271" s="125"/>
      <c r="B1271" s="126"/>
      <c r="C1271" s="126"/>
      <c r="D1271" s="126"/>
      <c r="E1271" s="126"/>
      <c r="F1271" s="126"/>
      <c r="G1271" s="126"/>
      <c r="H1271" s="126"/>
    </row>
    <row r="1272" spans="1:8">
      <c r="A1272" s="125"/>
      <c r="B1272" s="126"/>
      <c r="C1272" s="126"/>
      <c r="D1272" s="126"/>
      <c r="E1272" s="126"/>
      <c r="F1272" s="126"/>
      <c r="G1272" s="126"/>
      <c r="H1272" s="126"/>
    </row>
    <row r="1273" spans="1:8">
      <c r="A1273" s="125"/>
      <c r="B1273" s="126"/>
      <c r="C1273" s="126"/>
      <c r="D1273" s="126"/>
      <c r="E1273" s="126"/>
      <c r="F1273" s="126"/>
      <c r="G1273" s="126"/>
      <c r="H1273" s="126"/>
    </row>
    <row r="1274" spans="1:8">
      <c r="A1274" s="125"/>
      <c r="B1274" s="126"/>
      <c r="C1274" s="126"/>
      <c r="D1274" s="126"/>
      <c r="E1274" s="126"/>
      <c r="F1274" s="126"/>
      <c r="G1274" s="126"/>
      <c r="H1274" s="126"/>
    </row>
    <row r="1275" spans="1:8">
      <c r="A1275" s="125"/>
      <c r="B1275" s="126"/>
      <c r="C1275" s="126"/>
      <c r="D1275" s="126"/>
      <c r="E1275" s="126"/>
      <c r="F1275" s="126"/>
      <c r="G1275" s="126"/>
      <c r="H1275" s="126"/>
    </row>
    <row r="1276" spans="1:8">
      <c r="A1276" s="125"/>
      <c r="B1276" s="126"/>
      <c r="C1276" s="126"/>
      <c r="D1276" s="126"/>
      <c r="E1276" s="126"/>
      <c r="F1276" s="126"/>
      <c r="G1276" s="126"/>
      <c r="H1276" s="126"/>
    </row>
    <row r="1277" spans="1:8">
      <c r="A1277" s="125"/>
      <c r="B1277" s="126"/>
      <c r="C1277" s="126"/>
      <c r="D1277" s="126"/>
      <c r="E1277" s="126"/>
      <c r="F1277" s="126"/>
      <c r="G1277" s="126"/>
      <c r="H1277" s="126"/>
    </row>
    <row r="1278" spans="1:8">
      <c r="A1278" s="125"/>
      <c r="B1278" s="126"/>
      <c r="C1278" s="126"/>
      <c r="D1278" s="126"/>
      <c r="E1278" s="126"/>
      <c r="F1278" s="126"/>
      <c r="G1278" s="126"/>
      <c r="H1278" s="126"/>
    </row>
    <row r="1279" spans="1:8">
      <c r="A1279" s="125"/>
      <c r="B1279" s="126"/>
      <c r="C1279" s="126"/>
      <c r="D1279" s="126"/>
      <c r="E1279" s="126"/>
      <c r="F1279" s="126"/>
      <c r="G1279" s="126"/>
      <c r="H1279" s="126"/>
    </row>
    <row r="1280" spans="1:8">
      <c r="A1280" s="125"/>
      <c r="B1280" s="126"/>
      <c r="C1280" s="126"/>
      <c r="D1280" s="126"/>
      <c r="E1280" s="126"/>
      <c r="F1280" s="126"/>
      <c r="G1280" s="126"/>
      <c r="H1280" s="126"/>
    </row>
    <row r="1281" spans="1:8">
      <c r="A1281" s="125"/>
      <c r="B1281" s="126"/>
      <c r="C1281" s="126"/>
      <c r="D1281" s="126"/>
      <c r="E1281" s="126"/>
      <c r="F1281" s="126"/>
      <c r="G1281" s="126"/>
      <c r="H1281" s="126"/>
    </row>
    <row r="1282" spans="1:8">
      <c r="A1282" s="125"/>
      <c r="B1282" s="126"/>
      <c r="C1282" s="126"/>
      <c r="D1282" s="126"/>
      <c r="E1282" s="126"/>
      <c r="F1282" s="126"/>
      <c r="G1282" s="126"/>
      <c r="H1282" s="126"/>
    </row>
    <row r="1283" spans="1:8">
      <c r="A1283" s="125"/>
      <c r="B1283" s="126"/>
      <c r="C1283" s="126"/>
      <c r="D1283" s="126"/>
      <c r="E1283" s="126"/>
      <c r="F1283" s="126"/>
      <c r="G1283" s="126"/>
      <c r="H1283" s="126"/>
    </row>
    <row r="1284" spans="1:8">
      <c r="A1284" s="125"/>
      <c r="B1284" s="126"/>
      <c r="C1284" s="126"/>
      <c r="D1284" s="126"/>
      <c r="E1284" s="126"/>
      <c r="F1284" s="126"/>
      <c r="G1284" s="126"/>
      <c r="H1284" s="126"/>
    </row>
    <row r="1285" spans="1:8">
      <c r="A1285" s="125"/>
      <c r="B1285" s="126"/>
      <c r="C1285" s="126"/>
      <c r="D1285" s="126"/>
      <c r="E1285" s="126"/>
      <c r="F1285" s="126"/>
      <c r="G1285" s="126"/>
      <c r="H1285" s="126"/>
    </row>
    <row r="1286" spans="1:8">
      <c r="A1286" s="125"/>
      <c r="B1286" s="126"/>
      <c r="C1286" s="126"/>
      <c r="D1286" s="126"/>
      <c r="E1286" s="126"/>
      <c r="F1286" s="126"/>
      <c r="G1286" s="126"/>
      <c r="H1286" s="126"/>
    </row>
    <row r="1287" spans="1:8">
      <c r="A1287" s="125"/>
      <c r="B1287" s="126"/>
      <c r="C1287" s="126"/>
      <c r="D1287" s="126"/>
      <c r="E1287" s="126"/>
      <c r="F1287" s="126"/>
      <c r="G1287" s="126"/>
      <c r="H1287" s="126"/>
    </row>
    <row r="1288" spans="1:8">
      <c r="A1288" s="125"/>
      <c r="B1288" s="126"/>
      <c r="C1288" s="126"/>
      <c r="D1288" s="126"/>
      <c r="E1288" s="126"/>
      <c r="F1288" s="126"/>
      <c r="G1288" s="126"/>
      <c r="H1288" s="126"/>
    </row>
    <row r="1289" spans="1:8">
      <c r="A1289" s="125"/>
      <c r="B1289" s="126"/>
      <c r="C1289" s="126"/>
      <c r="D1289" s="126"/>
      <c r="E1289" s="126"/>
      <c r="F1289" s="126"/>
      <c r="G1289" s="126"/>
      <c r="H1289" s="126"/>
    </row>
    <row r="1290" spans="1:8">
      <c r="A1290" s="125"/>
      <c r="B1290" s="126"/>
      <c r="C1290" s="126"/>
      <c r="D1290" s="126"/>
      <c r="E1290" s="126"/>
      <c r="F1290" s="126"/>
      <c r="G1290" s="126"/>
      <c r="H1290" s="126"/>
    </row>
    <row r="1291" spans="1:8">
      <c r="A1291" s="125"/>
      <c r="B1291" s="126"/>
      <c r="C1291" s="126"/>
      <c r="D1291" s="126"/>
      <c r="E1291" s="126"/>
      <c r="F1291" s="126"/>
      <c r="G1291" s="126"/>
      <c r="H1291" s="126"/>
    </row>
    <row r="1292" spans="1:8">
      <c r="A1292" s="125"/>
      <c r="B1292" s="126"/>
      <c r="C1292" s="126"/>
      <c r="D1292" s="126"/>
      <c r="E1292" s="126"/>
      <c r="F1292" s="126"/>
      <c r="G1292" s="126"/>
      <c r="H1292" s="126"/>
    </row>
    <row r="1293" spans="1:8">
      <c r="A1293" s="125"/>
      <c r="B1293" s="126"/>
      <c r="C1293" s="126"/>
      <c r="D1293" s="126"/>
      <c r="E1293" s="126"/>
      <c r="F1293" s="126"/>
      <c r="G1293" s="126"/>
      <c r="H1293" s="126"/>
    </row>
    <row r="1294" spans="1:8">
      <c r="A1294" s="125"/>
      <c r="B1294" s="126"/>
      <c r="C1294" s="126"/>
      <c r="D1294" s="126"/>
      <c r="E1294" s="126"/>
      <c r="F1294" s="126"/>
      <c r="G1294" s="126"/>
      <c r="H1294" s="126"/>
    </row>
    <row r="1295" spans="1:8">
      <c r="A1295" s="125"/>
      <c r="B1295" s="126"/>
      <c r="C1295" s="126"/>
      <c r="D1295" s="126"/>
      <c r="E1295" s="126"/>
      <c r="F1295" s="126"/>
      <c r="G1295" s="126"/>
      <c r="H1295" s="126"/>
    </row>
    <row r="1296" spans="1:8">
      <c r="A1296" s="125"/>
      <c r="B1296" s="126"/>
      <c r="C1296" s="126"/>
      <c r="D1296" s="126"/>
      <c r="E1296" s="126"/>
      <c r="F1296" s="126"/>
      <c r="G1296" s="126"/>
      <c r="H1296" s="126"/>
    </row>
    <row r="1297" spans="1:8">
      <c r="A1297" s="125"/>
      <c r="B1297" s="126"/>
      <c r="C1297" s="126"/>
      <c r="D1297" s="126"/>
      <c r="E1297" s="126"/>
      <c r="F1297" s="126"/>
      <c r="G1297" s="126"/>
      <c r="H1297" s="126"/>
    </row>
    <row r="1298" spans="1:8">
      <c r="A1298" s="125"/>
      <c r="B1298" s="126"/>
      <c r="C1298" s="126"/>
      <c r="D1298" s="126"/>
      <c r="E1298" s="126"/>
      <c r="F1298" s="126"/>
      <c r="G1298" s="126"/>
      <c r="H1298" s="126"/>
    </row>
    <row r="1299" spans="1:8">
      <c r="A1299" s="125"/>
      <c r="B1299" s="126"/>
      <c r="C1299" s="126"/>
      <c r="D1299" s="126"/>
      <c r="E1299" s="126"/>
      <c r="F1299" s="126"/>
      <c r="G1299" s="126"/>
      <c r="H1299" s="126"/>
    </row>
    <row r="1300" spans="1:8">
      <c r="A1300" s="125"/>
      <c r="B1300" s="126"/>
      <c r="C1300" s="126"/>
      <c r="D1300" s="126"/>
      <c r="E1300" s="126"/>
      <c r="F1300" s="126"/>
      <c r="G1300" s="126"/>
      <c r="H1300" s="126"/>
    </row>
    <row r="1301" spans="1:8">
      <c r="A1301" s="125"/>
      <c r="B1301" s="126"/>
      <c r="C1301" s="126"/>
      <c r="D1301" s="126"/>
      <c r="E1301" s="126"/>
      <c r="F1301" s="126"/>
      <c r="G1301" s="126"/>
      <c r="H1301" s="126"/>
    </row>
    <row r="1302" spans="1:8">
      <c r="A1302" s="125"/>
      <c r="B1302" s="126"/>
      <c r="C1302" s="126"/>
      <c r="D1302" s="126"/>
      <c r="E1302" s="126"/>
      <c r="F1302" s="126"/>
      <c r="G1302" s="126"/>
      <c r="H1302" s="126"/>
    </row>
    <row r="1303" spans="1:8">
      <c r="A1303" s="125"/>
      <c r="B1303" s="126"/>
      <c r="C1303" s="126"/>
      <c r="D1303" s="126"/>
      <c r="E1303" s="126"/>
      <c r="F1303" s="126"/>
      <c r="G1303" s="126"/>
      <c r="H1303" s="126"/>
    </row>
    <row r="1304" spans="1:8">
      <c r="A1304" s="125"/>
      <c r="B1304" s="126"/>
      <c r="C1304" s="126"/>
      <c r="D1304" s="126"/>
      <c r="E1304" s="126"/>
      <c r="F1304" s="126"/>
      <c r="G1304" s="126"/>
      <c r="H1304" s="126"/>
    </row>
    <row r="1305" spans="1:8">
      <c r="A1305" s="125"/>
      <c r="B1305" s="126"/>
      <c r="C1305" s="126"/>
      <c r="D1305" s="126"/>
      <c r="E1305" s="126"/>
      <c r="F1305" s="126"/>
      <c r="G1305" s="126"/>
      <c r="H1305" s="126"/>
    </row>
    <row r="1306" spans="1:8">
      <c r="A1306" s="125"/>
      <c r="B1306" s="126"/>
      <c r="C1306" s="126"/>
      <c r="D1306" s="126"/>
      <c r="E1306" s="126"/>
      <c r="F1306" s="126"/>
      <c r="G1306" s="126"/>
      <c r="H1306" s="126"/>
    </row>
    <row r="1307" spans="1:8">
      <c r="A1307" s="125"/>
      <c r="B1307" s="126"/>
      <c r="C1307" s="126"/>
      <c r="D1307" s="126"/>
      <c r="E1307" s="126"/>
      <c r="F1307" s="126"/>
      <c r="G1307" s="126"/>
      <c r="H1307" s="126"/>
    </row>
    <row r="1308" spans="1:8">
      <c r="A1308" s="125"/>
      <c r="B1308" s="126"/>
      <c r="C1308" s="126"/>
      <c r="D1308" s="126"/>
      <c r="E1308" s="126"/>
      <c r="F1308" s="126"/>
      <c r="G1308" s="126"/>
      <c r="H1308" s="126"/>
    </row>
    <row r="1309" spans="1:8">
      <c r="A1309" s="125"/>
      <c r="B1309" s="126"/>
      <c r="C1309" s="126"/>
      <c r="D1309" s="126"/>
      <c r="E1309" s="126"/>
      <c r="F1309" s="126"/>
      <c r="G1309" s="126"/>
      <c r="H1309" s="126"/>
    </row>
    <row r="1310" spans="1:8">
      <c r="A1310" s="125"/>
      <c r="B1310" s="126"/>
      <c r="C1310" s="126"/>
      <c r="D1310" s="126"/>
      <c r="E1310" s="126"/>
      <c r="F1310" s="126"/>
      <c r="G1310" s="126"/>
      <c r="H1310" s="126"/>
    </row>
    <row r="1311" spans="1:8">
      <c r="A1311" s="125"/>
      <c r="B1311" s="126"/>
      <c r="C1311" s="126"/>
      <c r="D1311" s="126"/>
      <c r="E1311" s="126"/>
      <c r="F1311" s="126"/>
      <c r="G1311" s="126"/>
      <c r="H1311" s="126"/>
    </row>
    <row r="1312" spans="1:8">
      <c r="A1312" s="125"/>
      <c r="B1312" s="126"/>
      <c r="C1312" s="126"/>
      <c r="D1312" s="126"/>
      <c r="E1312" s="126"/>
      <c r="F1312" s="126"/>
      <c r="G1312" s="126"/>
      <c r="H1312" s="126"/>
    </row>
    <row r="1313" spans="1:8">
      <c r="A1313" s="125"/>
      <c r="B1313" s="126"/>
      <c r="C1313" s="126"/>
      <c r="D1313" s="126"/>
      <c r="E1313" s="126"/>
      <c r="F1313" s="126"/>
      <c r="G1313" s="126"/>
      <c r="H1313" s="126"/>
    </row>
    <row r="1314" spans="1:8">
      <c r="A1314" s="125"/>
      <c r="B1314" s="126"/>
      <c r="C1314" s="126"/>
      <c r="D1314" s="126"/>
      <c r="E1314" s="126"/>
      <c r="F1314" s="126"/>
      <c r="G1314" s="126"/>
      <c r="H1314" s="126"/>
    </row>
    <row r="1315" spans="1:8">
      <c r="A1315" s="125"/>
      <c r="B1315" s="126"/>
      <c r="C1315" s="126"/>
      <c r="D1315" s="126"/>
      <c r="E1315" s="126"/>
      <c r="F1315" s="126"/>
      <c r="G1315" s="126"/>
      <c r="H1315" s="126"/>
    </row>
    <row r="1316" spans="1:8">
      <c r="A1316" s="125"/>
      <c r="B1316" s="126"/>
      <c r="C1316" s="126"/>
      <c r="D1316" s="126"/>
      <c r="E1316" s="126"/>
      <c r="F1316" s="126"/>
      <c r="G1316" s="126"/>
      <c r="H1316" s="126"/>
    </row>
    <row r="1317" spans="1:8">
      <c r="A1317" s="125"/>
      <c r="B1317" s="126"/>
      <c r="C1317" s="126"/>
      <c r="D1317" s="126"/>
      <c r="E1317" s="126"/>
      <c r="F1317" s="126"/>
      <c r="G1317" s="126"/>
      <c r="H1317" s="126"/>
    </row>
    <row r="1318" spans="1:8">
      <c r="A1318" s="125"/>
      <c r="B1318" s="126"/>
      <c r="C1318" s="126"/>
      <c r="D1318" s="126"/>
      <c r="E1318" s="126"/>
      <c r="F1318" s="126"/>
      <c r="G1318" s="126"/>
      <c r="H1318" s="126"/>
    </row>
    <row r="1319" spans="1:8">
      <c r="A1319" s="125"/>
      <c r="B1319" s="126"/>
      <c r="C1319" s="126"/>
      <c r="D1319" s="126"/>
      <c r="E1319" s="126"/>
      <c r="F1319" s="126"/>
      <c r="G1319" s="126"/>
      <c r="H1319" s="126"/>
    </row>
    <row r="1320" spans="1:8">
      <c r="A1320" s="125"/>
      <c r="B1320" s="126"/>
      <c r="C1320" s="126"/>
      <c r="D1320" s="126"/>
      <c r="E1320" s="126"/>
      <c r="F1320" s="126"/>
      <c r="G1320" s="126"/>
      <c r="H1320" s="126"/>
    </row>
    <row r="1321" spans="1:8">
      <c r="A1321" s="125"/>
      <c r="B1321" s="126"/>
      <c r="C1321" s="126"/>
      <c r="D1321" s="126"/>
      <c r="E1321" s="126"/>
      <c r="F1321" s="126"/>
      <c r="G1321" s="126"/>
      <c r="H1321" s="126"/>
    </row>
    <row r="1322" spans="1:8">
      <c r="A1322" s="125"/>
      <c r="B1322" s="126"/>
      <c r="C1322" s="126"/>
      <c r="D1322" s="126"/>
      <c r="E1322" s="126"/>
      <c r="F1322" s="126"/>
      <c r="G1322" s="126"/>
      <c r="H1322" s="126"/>
    </row>
    <row r="1323" spans="1:8">
      <c r="A1323" s="125"/>
      <c r="B1323" s="126"/>
      <c r="C1323" s="126"/>
      <c r="D1323" s="126"/>
      <c r="E1323" s="126"/>
      <c r="F1323" s="126"/>
      <c r="G1323" s="126"/>
      <c r="H1323" s="126"/>
    </row>
    <row r="1324" spans="1:8">
      <c r="A1324" s="125"/>
      <c r="B1324" s="126"/>
      <c r="C1324" s="126"/>
      <c r="D1324" s="126"/>
      <c r="E1324" s="126"/>
      <c r="F1324" s="126"/>
      <c r="G1324" s="126"/>
      <c r="H1324" s="126"/>
    </row>
    <row r="1325" spans="1:8">
      <c r="A1325" s="125"/>
      <c r="B1325" s="126"/>
      <c r="C1325" s="126"/>
      <c r="D1325" s="126"/>
      <c r="E1325" s="126"/>
      <c r="F1325" s="126"/>
      <c r="G1325" s="126"/>
      <c r="H1325" s="126"/>
    </row>
    <row r="1326" spans="1:8">
      <c r="A1326" s="125"/>
      <c r="B1326" s="126"/>
      <c r="C1326" s="126"/>
      <c r="D1326" s="126"/>
      <c r="E1326" s="126"/>
      <c r="F1326" s="126"/>
      <c r="G1326" s="126"/>
      <c r="H1326" s="126"/>
    </row>
    <row r="1327" spans="1:8">
      <c r="A1327" s="125"/>
      <c r="B1327" s="126"/>
      <c r="C1327" s="126"/>
      <c r="D1327" s="126"/>
      <c r="E1327" s="126"/>
      <c r="F1327" s="126"/>
      <c r="G1327" s="126"/>
      <c r="H1327" s="126"/>
    </row>
    <row r="1328" spans="1:8">
      <c r="A1328" s="125"/>
      <c r="B1328" s="126"/>
      <c r="C1328" s="126"/>
      <c r="D1328" s="126"/>
      <c r="E1328" s="126"/>
      <c r="F1328" s="126"/>
      <c r="G1328" s="126"/>
      <c r="H1328" s="126"/>
    </row>
    <row r="1329" spans="1:8">
      <c r="A1329" s="125"/>
      <c r="B1329" s="126"/>
      <c r="C1329" s="126"/>
      <c r="D1329" s="126"/>
      <c r="E1329" s="126"/>
      <c r="F1329" s="126"/>
      <c r="G1329" s="126"/>
      <c r="H1329" s="126"/>
    </row>
    <row r="1330" spans="1:8">
      <c r="A1330" s="125"/>
      <c r="B1330" s="126"/>
      <c r="C1330" s="126"/>
      <c r="D1330" s="126"/>
      <c r="E1330" s="126"/>
      <c r="F1330" s="126"/>
      <c r="G1330" s="126"/>
      <c r="H1330" s="126"/>
    </row>
    <row r="1331" spans="1:8">
      <c r="A1331" s="125"/>
      <c r="B1331" s="126"/>
      <c r="C1331" s="126"/>
      <c r="D1331" s="126"/>
      <c r="E1331" s="126"/>
      <c r="F1331" s="126"/>
      <c r="G1331" s="126"/>
      <c r="H1331" s="126"/>
    </row>
    <row r="1332" spans="1:8">
      <c r="A1332" s="125"/>
      <c r="B1332" s="126"/>
      <c r="C1332" s="126"/>
      <c r="D1332" s="126"/>
      <c r="E1332" s="126"/>
      <c r="F1332" s="126"/>
      <c r="G1332" s="126"/>
      <c r="H1332" s="126"/>
    </row>
    <row r="1333" spans="1:8">
      <c r="A1333" s="125"/>
      <c r="B1333" s="126"/>
      <c r="C1333" s="126"/>
      <c r="D1333" s="126"/>
      <c r="E1333" s="126"/>
      <c r="F1333" s="126"/>
      <c r="G1333" s="126"/>
      <c r="H1333" s="126"/>
    </row>
    <row r="1334" spans="1:8">
      <c r="A1334" s="125"/>
      <c r="B1334" s="126"/>
      <c r="C1334" s="126"/>
      <c r="D1334" s="126"/>
      <c r="E1334" s="126"/>
      <c r="F1334" s="126"/>
      <c r="G1334" s="126"/>
      <c r="H1334" s="126"/>
    </row>
    <row r="1335" spans="1:8">
      <c r="A1335" s="125"/>
      <c r="B1335" s="126"/>
      <c r="C1335" s="126"/>
      <c r="D1335" s="126"/>
      <c r="E1335" s="126"/>
      <c r="F1335" s="126"/>
      <c r="G1335" s="126"/>
      <c r="H1335" s="126"/>
    </row>
    <row r="1336" spans="1:8">
      <c r="A1336" s="125"/>
      <c r="B1336" s="126"/>
      <c r="C1336" s="126"/>
      <c r="D1336" s="126"/>
      <c r="E1336" s="126"/>
      <c r="F1336" s="126"/>
      <c r="G1336" s="126"/>
      <c r="H1336" s="126"/>
    </row>
    <row r="1337" spans="1:8">
      <c r="A1337" s="125"/>
      <c r="B1337" s="126"/>
      <c r="C1337" s="126"/>
      <c r="D1337" s="126"/>
      <c r="E1337" s="126"/>
      <c r="F1337" s="126"/>
      <c r="G1337" s="126"/>
      <c r="H1337" s="126"/>
    </row>
    <row r="1338" spans="1:8">
      <c r="A1338" s="125"/>
      <c r="B1338" s="126"/>
      <c r="C1338" s="126"/>
      <c r="D1338" s="126"/>
      <c r="E1338" s="126"/>
      <c r="F1338" s="126"/>
      <c r="G1338" s="126"/>
      <c r="H1338" s="126"/>
    </row>
    <row r="1339" spans="1:8">
      <c r="A1339" s="125"/>
      <c r="B1339" s="126"/>
      <c r="C1339" s="126"/>
      <c r="D1339" s="126"/>
      <c r="E1339" s="126"/>
      <c r="F1339" s="126"/>
      <c r="G1339" s="126"/>
      <c r="H1339" s="126"/>
    </row>
    <row r="1340" spans="1:8">
      <c r="A1340" s="125"/>
      <c r="B1340" s="126"/>
      <c r="C1340" s="126"/>
      <c r="D1340" s="126"/>
      <c r="E1340" s="126"/>
      <c r="F1340" s="126"/>
      <c r="G1340" s="126"/>
      <c r="H1340" s="126"/>
    </row>
    <row r="1341" spans="1:8">
      <c r="A1341" s="125"/>
      <c r="B1341" s="126"/>
      <c r="C1341" s="126"/>
      <c r="D1341" s="126"/>
      <c r="E1341" s="126"/>
      <c r="F1341" s="126"/>
      <c r="G1341" s="126"/>
      <c r="H1341" s="126"/>
    </row>
    <row r="1342" spans="1:8">
      <c r="A1342" s="125"/>
      <c r="B1342" s="126"/>
      <c r="C1342" s="126"/>
      <c r="D1342" s="126"/>
      <c r="E1342" s="126"/>
      <c r="F1342" s="126"/>
      <c r="G1342" s="126"/>
      <c r="H1342" s="126"/>
    </row>
    <row r="1343" spans="1:8">
      <c r="A1343" s="125"/>
      <c r="B1343" s="126"/>
      <c r="C1343" s="126"/>
      <c r="D1343" s="126"/>
      <c r="E1343" s="126"/>
      <c r="F1343" s="126"/>
      <c r="G1343" s="126"/>
      <c r="H1343" s="126"/>
    </row>
    <row r="1344" spans="1:8">
      <c r="A1344" s="125"/>
      <c r="B1344" s="126"/>
      <c r="C1344" s="126"/>
      <c r="D1344" s="126"/>
      <c r="E1344" s="126"/>
      <c r="F1344" s="126"/>
      <c r="G1344" s="126"/>
      <c r="H1344" s="126"/>
    </row>
    <row r="1345" spans="1:8">
      <c r="A1345" s="125"/>
      <c r="B1345" s="126"/>
      <c r="C1345" s="126"/>
      <c r="D1345" s="126"/>
      <c r="E1345" s="126"/>
      <c r="F1345" s="126"/>
      <c r="G1345" s="126"/>
      <c r="H1345" s="126"/>
    </row>
    <row r="1346" spans="1:8">
      <c r="A1346" s="125"/>
      <c r="B1346" s="126"/>
      <c r="C1346" s="126"/>
      <c r="D1346" s="126"/>
      <c r="E1346" s="126"/>
      <c r="F1346" s="126"/>
      <c r="G1346" s="126"/>
      <c r="H1346" s="126"/>
    </row>
    <row r="1347" spans="1:8">
      <c r="A1347" s="125"/>
      <c r="B1347" s="126"/>
      <c r="C1347" s="126"/>
      <c r="D1347" s="126"/>
      <c r="E1347" s="126"/>
      <c r="F1347" s="126"/>
      <c r="G1347" s="126"/>
      <c r="H1347" s="126"/>
    </row>
    <row r="1348" spans="1:8">
      <c r="A1348" s="125"/>
      <c r="B1348" s="126"/>
      <c r="C1348" s="126"/>
      <c r="D1348" s="126"/>
      <c r="E1348" s="126"/>
      <c r="F1348" s="126"/>
      <c r="G1348" s="126"/>
      <c r="H1348" s="126"/>
    </row>
    <row r="1349" spans="1:8">
      <c r="A1349" s="125"/>
      <c r="B1349" s="126"/>
      <c r="C1349" s="126"/>
      <c r="D1349" s="126"/>
      <c r="E1349" s="126"/>
      <c r="F1349" s="126"/>
      <c r="G1349" s="126"/>
      <c r="H1349" s="126"/>
    </row>
    <row r="1350" spans="1:8">
      <c r="A1350" s="125"/>
      <c r="B1350" s="126"/>
      <c r="C1350" s="126"/>
      <c r="D1350" s="126"/>
      <c r="E1350" s="126"/>
      <c r="F1350" s="126"/>
      <c r="G1350" s="126"/>
      <c r="H1350" s="126"/>
    </row>
    <row r="1351" spans="1:8">
      <c r="A1351" s="125"/>
      <c r="B1351" s="126"/>
      <c r="C1351" s="126"/>
      <c r="D1351" s="126"/>
      <c r="E1351" s="126"/>
      <c r="F1351" s="126"/>
      <c r="G1351" s="126"/>
      <c r="H1351" s="126"/>
    </row>
    <row r="1352" spans="1:8">
      <c r="A1352" s="125"/>
      <c r="B1352" s="126"/>
      <c r="C1352" s="126"/>
      <c r="D1352" s="126"/>
      <c r="E1352" s="126"/>
      <c r="F1352" s="126"/>
      <c r="G1352" s="126"/>
      <c r="H1352" s="126"/>
    </row>
    <row r="1353" spans="1:8">
      <c r="A1353" s="125"/>
      <c r="B1353" s="126"/>
      <c r="C1353" s="126"/>
      <c r="D1353" s="126"/>
      <c r="E1353" s="126"/>
      <c r="F1353" s="126"/>
      <c r="G1353" s="126"/>
      <c r="H1353" s="126"/>
    </row>
    <row r="1354" spans="1:8">
      <c r="A1354" s="125"/>
      <c r="B1354" s="126"/>
      <c r="C1354" s="126"/>
      <c r="D1354" s="126"/>
      <c r="E1354" s="126"/>
      <c r="F1354" s="126"/>
      <c r="G1354" s="126"/>
      <c r="H1354" s="126"/>
    </row>
    <row r="1355" spans="1:8">
      <c r="A1355" s="125"/>
      <c r="B1355" s="126"/>
      <c r="C1355" s="126"/>
      <c r="D1355" s="126"/>
      <c r="E1355" s="126"/>
      <c r="F1355" s="126"/>
      <c r="G1355" s="126"/>
      <c r="H1355" s="126"/>
    </row>
    <row r="1356" spans="1:8">
      <c r="A1356" s="125"/>
      <c r="B1356" s="126"/>
      <c r="C1356" s="126"/>
      <c r="D1356" s="126"/>
      <c r="E1356" s="126"/>
      <c r="F1356" s="126"/>
      <c r="G1356" s="126"/>
      <c r="H1356" s="126"/>
    </row>
    <row r="1357" spans="1:8">
      <c r="A1357" s="125"/>
      <c r="B1357" s="126"/>
      <c r="C1357" s="126"/>
      <c r="D1357" s="126"/>
      <c r="E1357" s="126"/>
      <c r="F1357" s="126"/>
      <c r="G1357" s="126"/>
      <c r="H1357" s="126"/>
    </row>
    <row r="1358" spans="1:8">
      <c r="A1358" s="125"/>
      <c r="B1358" s="126"/>
      <c r="C1358" s="126"/>
      <c r="D1358" s="126"/>
      <c r="E1358" s="126"/>
      <c r="F1358" s="126"/>
      <c r="G1358" s="126"/>
      <c r="H1358" s="126"/>
    </row>
    <row r="1359" spans="1:8">
      <c r="A1359" s="125"/>
      <c r="B1359" s="126"/>
      <c r="C1359" s="126"/>
      <c r="D1359" s="126"/>
      <c r="E1359" s="126"/>
      <c r="F1359" s="126"/>
      <c r="G1359" s="126"/>
      <c r="H1359" s="126"/>
    </row>
    <row r="1360" spans="1:8">
      <c r="A1360" s="125"/>
      <c r="B1360" s="126"/>
      <c r="C1360" s="126"/>
      <c r="D1360" s="126"/>
      <c r="E1360" s="126"/>
      <c r="F1360" s="126"/>
      <c r="G1360" s="126"/>
      <c r="H1360" s="126"/>
    </row>
    <row r="1361" spans="1:8">
      <c r="A1361" s="125"/>
      <c r="B1361" s="126"/>
      <c r="C1361" s="126"/>
      <c r="D1361" s="126"/>
      <c r="E1361" s="126"/>
      <c r="F1361" s="126"/>
      <c r="G1361" s="126"/>
      <c r="H1361" s="126"/>
    </row>
    <row r="1362" spans="1:8">
      <c r="A1362" s="125"/>
      <c r="B1362" s="126"/>
      <c r="C1362" s="126"/>
      <c r="D1362" s="126"/>
      <c r="E1362" s="126"/>
      <c r="F1362" s="126"/>
      <c r="G1362" s="126"/>
      <c r="H1362" s="126"/>
    </row>
    <row r="1363" spans="1:8">
      <c r="A1363" s="125"/>
      <c r="B1363" s="126"/>
      <c r="C1363" s="126"/>
      <c r="D1363" s="126"/>
      <c r="E1363" s="126"/>
      <c r="F1363" s="126"/>
      <c r="G1363" s="126"/>
      <c r="H1363" s="126"/>
    </row>
    <row r="1364" spans="1:8">
      <c r="A1364" s="125"/>
      <c r="B1364" s="126"/>
      <c r="C1364" s="126"/>
      <c r="D1364" s="126"/>
      <c r="E1364" s="126"/>
      <c r="F1364" s="126"/>
      <c r="G1364" s="126"/>
      <c r="H1364" s="126"/>
    </row>
    <row r="1365" spans="1:8">
      <c r="A1365" s="125"/>
      <c r="B1365" s="126"/>
      <c r="C1365" s="126"/>
      <c r="D1365" s="126"/>
      <c r="E1365" s="126"/>
      <c r="F1365" s="126"/>
      <c r="G1365" s="126"/>
      <c r="H1365" s="126"/>
    </row>
    <row r="1366" spans="1:8">
      <c r="A1366" s="125"/>
      <c r="B1366" s="126"/>
      <c r="C1366" s="126"/>
      <c r="D1366" s="126"/>
      <c r="E1366" s="126"/>
      <c r="F1366" s="126"/>
      <c r="G1366" s="126"/>
      <c r="H1366" s="126"/>
    </row>
    <row r="1367" spans="1:8">
      <c r="A1367" s="125"/>
      <c r="B1367" s="126"/>
      <c r="C1367" s="126"/>
      <c r="D1367" s="126"/>
      <c r="E1367" s="126"/>
      <c r="F1367" s="126"/>
      <c r="G1367" s="126"/>
      <c r="H1367" s="126"/>
    </row>
    <row r="1368" spans="1:8">
      <c r="A1368" s="125"/>
      <c r="B1368" s="126"/>
      <c r="C1368" s="126"/>
      <c r="D1368" s="126"/>
      <c r="E1368" s="126"/>
      <c r="F1368" s="126"/>
      <c r="G1368" s="126"/>
      <c r="H1368" s="126"/>
    </row>
    <row r="1369" spans="1:8">
      <c r="A1369" s="125"/>
      <c r="B1369" s="126"/>
      <c r="C1369" s="126"/>
      <c r="D1369" s="126"/>
      <c r="E1369" s="126"/>
      <c r="F1369" s="126"/>
      <c r="G1369" s="126"/>
      <c r="H1369" s="126"/>
    </row>
    <row r="1370" spans="1:8">
      <c r="A1370" s="125"/>
      <c r="B1370" s="126"/>
      <c r="C1370" s="126"/>
      <c r="D1370" s="126"/>
      <c r="E1370" s="126"/>
      <c r="F1370" s="126"/>
      <c r="G1370" s="126"/>
      <c r="H1370" s="126"/>
    </row>
    <row r="1371" spans="1:8">
      <c r="A1371" s="125"/>
      <c r="B1371" s="126"/>
      <c r="C1371" s="126"/>
      <c r="D1371" s="126"/>
      <c r="E1371" s="126"/>
      <c r="F1371" s="126"/>
      <c r="G1371" s="126"/>
      <c r="H1371" s="126"/>
    </row>
    <row r="1372" spans="1:8">
      <c r="A1372" s="125"/>
      <c r="B1372" s="126"/>
      <c r="C1372" s="126"/>
      <c r="D1372" s="126"/>
      <c r="E1372" s="126"/>
      <c r="F1372" s="126"/>
      <c r="G1372" s="126"/>
      <c r="H1372" s="126"/>
    </row>
    <row r="1373" spans="1:8">
      <c r="A1373" s="125"/>
      <c r="B1373" s="126"/>
      <c r="C1373" s="126"/>
      <c r="D1373" s="126"/>
      <c r="E1373" s="126"/>
      <c r="F1373" s="126"/>
      <c r="G1373" s="126"/>
      <c r="H1373" s="126"/>
    </row>
    <row r="1374" spans="1:8">
      <c r="A1374" s="125"/>
      <c r="B1374" s="126"/>
      <c r="C1374" s="126"/>
      <c r="D1374" s="126"/>
      <c r="E1374" s="126"/>
      <c r="F1374" s="126"/>
      <c r="G1374" s="126"/>
      <c r="H1374" s="126"/>
    </row>
    <row r="1375" spans="1:8">
      <c r="A1375" s="125"/>
      <c r="B1375" s="126"/>
      <c r="C1375" s="126"/>
      <c r="D1375" s="126"/>
      <c r="E1375" s="126"/>
      <c r="F1375" s="126"/>
      <c r="G1375" s="126"/>
      <c r="H1375" s="126"/>
    </row>
    <row r="1376" spans="1:8">
      <c r="A1376" s="125"/>
      <c r="B1376" s="126"/>
      <c r="C1376" s="126"/>
      <c r="D1376" s="126"/>
      <c r="E1376" s="126"/>
      <c r="F1376" s="126"/>
      <c r="G1376" s="126"/>
      <c r="H1376" s="126"/>
    </row>
    <row r="1377" spans="1:8">
      <c r="A1377" s="125"/>
      <c r="B1377" s="126"/>
      <c r="C1377" s="126"/>
      <c r="D1377" s="126"/>
      <c r="E1377" s="126"/>
      <c r="F1377" s="126"/>
      <c r="G1377" s="126"/>
      <c r="H1377" s="126"/>
    </row>
    <row r="1378" spans="1:8">
      <c r="A1378" s="125"/>
      <c r="B1378" s="126"/>
      <c r="C1378" s="126"/>
      <c r="D1378" s="126"/>
      <c r="E1378" s="126"/>
      <c r="F1378" s="126"/>
      <c r="G1378" s="126"/>
      <c r="H1378" s="126"/>
    </row>
    <row r="1379" spans="1:8">
      <c r="A1379" s="125"/>
      <c r="B1379" s="126"/>
      <c r="C1379" s="126"/>
      <c r="D1379" s="126"/>
      <c r="E1379" s="126"/>
      <c r="F1379" s="126"/>
      <c r="G1379" s="126"/>
      <c r="H1379" s="126"/>
    </row>
    <row r="1380" spans="1:8">
      <c r="A1380" s="125"/>
      <c r="B1380" s="126"/>
      <c r="C1380" s="126"/>
      <c r="D1380" s="126"/>
      <c r="E1380" s="126"/>
      <c r="F1380" s="126"/>
      <c r="G1380" s="126"/>
      <c r="H1380" s="126"/>
    </row>
    <row r="1381" spans="1:8">
      <c r="A1381" s="125"/>
      <c r="B1381" s="126"/>
      <c r="C1381" s="126"/>
      <c r="D1381" s="126"/>
      <c r="E1381" s="126"/>
      <c r="F1381" s="126"/>
      <c r="G1381" s="126"/>
      <c r="H1381" s="126"/>
    </row>
    <row r="1382" spans="1:8">
      <c r="A1382" s="125"/>
      <c r="B1382" s="126"/>
      <c r="C1382" s="126"/>
      <c r="D1382" s="126"/>
      <c r="E1382" s="126"/>
      <c r="F1382" s="126"/>
      <c r="G1382" s="126"/>
      <c r="H1382" s="126"/>
    </row>
    <row r="1383" spans="1:8">
      <c r="A1383" s="125"/>
      <c r="B1383" s="126"/>
      <c r="C1383" s="126"/>
      <c r="D1383" s="126"/>
      <c r="E1383" s="126"/>
      <c r="F1383" s="126"/>
      <c r="G1383" s="126"/>
      <c r="H1383" s="126"/>
    </row>
    <row r="1384" spans="1:8">
      <c r="A1384" s="125"/>
      <c r="B1384" s="126"/>
      <c r="C1384" s="126"/>
      <c r="D1384" s="126"/>
      <c r="E1384" s="126"/>
      <c r="F1384" s="126"/>
      <c r="G1384" s="126"/>
      <c r="H1384" s="126"/>
    </row>
    <row r="1385" spans="1:8">
      <c r="A1385" s="125"/>
      <c r="B1385" s="126"/>
      <c r="C1385" s="126"/>
      <c r="D1385" s="126"/>
      <c r="E1385" s="126"/>
      <c r="F1385" s="126"/>
      <c r="G1385" s="126"/>
      <c r="H1385" s="126"/>
    </row>
    <row r="1386" spans="1:8">
      <c r="A1386" s="125"/>
      <c r="B1386" s="126"/>
      <c r="C1386" s="126"/>
      <c r="D1386" s="126"/>
      <c r="E1386" s="126"/>
      <c r="F1386" s="126"/>
      <c r="G1386" s="126"/>
      <c r="H1386" s="126"/>
    </row>
    <row r="1387" spans="1:8">
      <c r="A1387" s="125"/>
      <c r="B1387" s="126"/>
      <c r="C1387" s="126"/>
      <c r="D1387" s="126"/>
      <c r="E1387" s="126"/>
      <c r="F1387" s="126"/>
      <c r="G1387" s="126"/>
      <c r="H1387" s="126"/>
    </row>
    <row r="1388" spans="1:8">
      <c r="A1388" s="125"/>
      <c r="B1388" s="126"/>
      <c r="C1388" s="126"/>
      <c r="D1388" s="126"/>
      <c r="E1388" s="126"/>
      <c r="F1388" s="126"/>
      <c r="G1388" s="126"/>
      <c r="H1388" s="126"/>
    </row>
    <row r="1389" spans="1:8">
      <c r="A1389" s="125"/>
      <c r="B1389" s="126"/>
      <c r="C1389" s="126"/>
      <c r="D1389" s="126"/>
      <c r="E1389" s="126"/>
      <c r="F1389" s="126"/>
      <c r="G1389" s="126"/>
      <c r="H1389" s="126"/>
    </row>
    <row r="1390" spans="1:8">
      <c r="A1390" s="125"/>
      <c r="B1390" s="126"/>
      <c r="C1390" s="126"/>
      <c r="D1390" s="126"/>
      <c r="E1390" s="126"/>
      <c r="F1390" s="126"/>
      <c r="G1390" s="126"/>
      <c r="H1390" s="126"/>
    </row>
    <row r="1391" spans="1:8">
      <c r="A1391" s="125"/>
      <c r="B1391" s="126"/>
      <c r="C1391" s="126"/>
      <c r="D1391" s="126"/>
      <c r="E1391" s="126"/>
      <c r="F1391" s="126"/>
      <c r="G1391" s="126"/>
      <c r="H1391" s="126"/>
    </row>
    <row r="1392" spans="1:8">
      <c r="A1392" s="125"/>
      <c r="B1392" s="126"/>
      <c r="C1392" s="126"/>
      <c r="D1392" s="126"/>
      <c r="E1392" s="126"/>
      <c r="F1392" s="126"/>
      <c r="G1392" s="126"/>
      <c r="H1392" s="126"/>
    </row>
    <row r="1393" spans="1:8">
      <c r="A1393" s="125"/>
      <c r="B1393" s="126"/>
      <c r="C1393" s="126"/>
      <c r="D1393" s="126"/>
      <c r="E1393" s="126"/>
      <c r="F1393" s="126"/>
      <c r="G1393" s="126"/>
      <c r="H1393" s="126"/>
    </row>
    <row r="1394" spans="1:8">
      <c r="A1394" s="125"/>
      <c r="B1394" s="126"/>
      <c r="C1394" s="126"/>
      <c r="D1394" s="126"/>
      <c r="E1394" s="126"/>
      <c r="F1394" s="126"/>
      <c r="G1394" s="126"/>
      <c r="H1394" s="126"/>
    </row>
    <row r="1395" spans="1:8">
      <c r="A1395" s="125"/>
      <c r="B1395" s="126"/>
      <c r="C1395" s="126"/>
      <c r="D1395" s="126"/>
      <c r="E1395" s="126"/>
      <c r="F1395" s="126"/>
      <c r="G1395" s="126"/>
      <c r="H1395" s="126"/>
    </row>
    <row r="1396" spans="1:8">
      <c r="A1396" s="125"/>
      <c r="B1396" s="126"/>
      <c r="C1396" s="126"/>
      <c r="D1396" s="126"/>
      <c r="E1396" s="126"/>
      <c r="F1396" s="126"/>
      <c r="G1396" s="126"/>
      <c r="H1396" s="126"/>
    </row>
    <row r="1397" spans="1:8">
      <c r="A1397" s="125"/>
      <c r="B1397" s="126"/>
      <c r="C1397" s="126"/>
      <c r="D1397" s="126"/>
      <c r="E1397" s="126"/>
      <c r="F1397" s="126"/>
      <c r="G1397" s="126"/>
      <c r="H1397" s="126"/>
    </row>
    <row r="1398" spans="1:8">
      <c r="A1398" s="125"/>
      <c r="B1398" s="126"/>
      <c r="C1398" s="126"/>
      <c r="D1398" s="126"/>
      <c r="E1398" s="126"/>
      <c r="F1398" s="126"/>
      <c r="G1398" s="126"/>
      <c r="H1398" s="126"/>
    </row>
    <row r="1399" spans="1:8">
      <c r="A1399" s="125"/>
      <c r="B1399" s="126"/>
      <c r="C1399" s="126"/>
      <c r="D1399" s="126"/>
      <c r="E1399" s="126"/>
      <c r="F1399" s="126"/>
      <c r="G1399" s="126"/>
      <c r="H1399" s="126"/>
    </row>
    <row r="1400" spans="1:8">
      <c r="A1400" s="125"/>
      <c r="B1400" s="126"/>
      <c r="C1400" s="126"/>
      <c r="D1400" s="126"/>
      <c r="E1400" s="126"/>
      <c r="F1400" s="126"/>
      <c r="G1400" s="126"/>
      <c r="H1400" s="126"/>
    </row>
    <row r="1401" spans="1:8">
      <c r="A1401" s="125"/>
      <c r="B1401" s="126"/>
      <c r="C1401" s="126"/>
      <c r="D1401" s="126"/>
      <c r="E1401" s="126"/>
      <c r="F1401" s="126"/>
      <c r="G1401" s="126"/>
      <c r="H1401" s="126"/>
    </row>
    <row r="1402" spans="1:8">
      <c r="A1402" s="125"/>
      <c r="B1402" s="126"/>
      <c r="C1402" s="126"/>
      <c r="D1402" s="126"/>
      <c r="E1402" s="126"/>
      <c r="F1402" s="126"/>
      <c r="G1402" s="126"/>
      <c r="H1402" s="126"/>
    </row>
    <row r="1403" spans="1:8">
      <c r="A1403" s="125"/>
      <c r="B1403" s="126"/>
      <c r="C1403" s="126"/>
      <c r="D1403" s="126"/>
      <c r="E1403" s="126"/>
      <c r="F1403" s="126"/>
      <c r="G1403" s="126"/>
      <c r="H1403" s="126"/>
    </row>
    <row r="1404" spans="1:8">
      <c r="A1404" s="125"/>
      <c r="B1404" s="126"/>
      <c r="C1404" s="126"/>
      <c r="D1404" s="126"/>
      <c r="E1404" s="126"/>
      <c r="F1404" s="126"/>
      <c r="G1404" s="126"/>
      <c r="H1404" s="126"/>
    </row>
    <row r="1405" spans="1:8">
      <c r="A1405" s="125"/>
      <c r="B1405" s="126"/>
      <c r="C1405" s="126"/>
      <c r="D1405" s="126"/>
      <c r="E1405" s="126"/>
      <c r="F1405" s="126"/>
      <c r="G1405" s="126"/>
      <c r="H1405" s="126"/>
    </row>
    <row r="1406" spans="1:8">
      <c r="A1406" s="125"/>
      <c r="B1406" s="126"/>
      <c r="C1406" s="126"/>
      <c r="D1406" s="126"/>
      <c r="E1406" s="126"/>
      <c r="F1406" s="126"/>
      <c r="G1406" s="126"/>
      <c r="H1406" s="126"/>
    </row>
    <row r="1407" spans="1:8">
      <c r="A1407" s="125"/>
      <c r="B1407" s="126"/>
      <c r="C1407" s="126"/>
      <c r="D1407" s="126"/>
      <c r="E1407" s="126"/>
      <c r="F1407" s="126"/>
      <c r="G1407" s="126"/>
      <c r="H1407" s="126"/>
    </row>
    <row r="1408" spans="1:8">
      <c r="A1408" s="125"/>
      <c r="B1408" s="126"/>
      <c r="C1408" s="126"/>
      <c r="D1408" s="126"/>
      <c r="E1408" s="126"/>
      <c r="F1408" s="126"/>
      <c r="G1408" s="126"/>
      <c r="H1408" s="126"/>
    </row>
    <row r="1409" spans="1:8">
      <c r="A1409" s="125"/>
      <c r="B1409" s="126"/>
      <c r="C1409" s="126"/>
      <c r="D1409" s="126"/>
      <c r="E1409" s="126"/>
      <c r="F1409" s="126"/>
      <c r="G1409" s="126"/>
      <c r="H1409" s="126"/>
    </row>
    <row r="1410" spans="1:8">
      <c r="A1410" s="125"/>
      <c r="B1410" s="126"/>
      <c r="C1410" s="126"/>
      <c r="D1410" s="126"/>
      <c r="E1410" s="126"/>
      <c r="F1410" s="126"/>
      <c r="G1410" s="126"/>
      <c r="H1410" s="126"/>
    </row>
    <row r="1411" spans="1:8">
      <c r="A1411" s="125"/>
      <c r="B1411" s="126"/>
      <c r="C1411" s="126"/>
      <c r="D1411" s="126"/>
      <c r="E1411" s="126"/>
      <c r="F1411" s="126"/>
      <c r="G1411" s="126"/>
      <c r="H1411" s="126"/>
    </row>
    <row r="1412" spans="1:8">
      <c r="A1412" s="125"/>
      <c r="B1412" s="126"/>
      <c r="C1412" s="126"/>
      <c r="D1412" s="126"/>
      <c r="E1412" s="126"/>
      <c r="F1412" s="126"/>
      <c r="G1412" s="126"/>
      <c r="H1412" s="126"/>
    </row>
    <row r="1413" spans="1:8">
      <c r="A1413" s="125"/>
      <c r="B1413" s="126"/>
      <c r="C1413" s="126"/>
      <c r="D1413" s="126"/>
      <c r="E1413" s="126"/>
      <c r="F1413" s="126"/>
      <c r="G1413" s="126"/>
      <c r="H1413" s="126"/>
    </row>
    <row r="1414" spans="1:8">
      <c r="A1414" s="125"/>
      <c r="B1414" s="126"/>
      <c r="C1414" s="126"/>
      <c r="D1414" s="126"/>
      <c r="E1414" s="126"/>
      <c r="F1414" s="126"/>
      <c r="G1414" s="126"/>
      <c r="H1414" s="126"/>
    </row>
    <row r="1415" spans="1:8">
      <c r="A1415" s="125"/>
      <c r="B1415" s="126"/>
      <c r="C1415" s="126"/>
      <c r="D1415" s="126"/>
      <c r="E1415" s="126"/>
      <c r="F1415" s="126"/>
      <c r="G1415" s="126"/>
      <c r="H1415" s="126"/>
    </row>
    <row r="1416" spans="1:8">
      <c r="A1416" s="125"/>
      <c r="B1416" s="126"/>
      <c r="C1416" s="126"/>
      <c r="D1416" s="126"/>
      <c r="E1416" s="126"/>
      <c r="F1416" s="126"/>
      <c r="G1416" s="126"/>
      <c r="H1416" s="126"/>
    </row>
    <row r="1417" spans="1:8">
      <c r="A1417" s="125"/>
      <c r="B1417" s="126"/>
      <c r="C1417" s="126"/>
      <c r="D1417" s="126"/>
      <c r="E1417" s="126"/>
      <c r="F1417" s="126"/>
      <c r="G1417" s="126"/>
      <c r="H1417" s="126"/>
    </row>
    <row r="1418" spans="1:8">
      <c r="A1418" s="125"/>
      <c r="B1418" s="126"/>
      <c r="C1418" s="126"/>
      <c r="D1418" s="126"/>
      <c r="E1418" s="126"/>
      <c r="F1418" s="126"/>
      <c r="G1418" s="126"/>
      <c r="H1418" s="126"/>
    </row>
    <row r="1419" spans="1:8">
      <c r="A1419" s="125"/>
      <c r="B1419" s="126"/>
      <c r="C1419" s="126"/>
      <c r="D1419" s="126"/>
      <c r="E1419" s="126"/>
      <c r="F1419" s="126"/>
      <c r="G1419" s="126"/>
      <c r="H1419" s="126"/>
    </row>
    <row r="1420" spans="1:8">
      <c r="A1420" s="125"/>
      <c r="B1420" s="126"/>
      <c r="C1420" s="126"/>
      <c r="D1420" s="126"/>
      <c r="E1420" s="126"/>
      <c r="F1420" s="126"/>
      <c r="G1420" s="126"/>
      <c r="H1420" s="126"/>
    </row>
    <row r="1421" spans="1:8">
      <c r="A1421" s="125"/>
      <c r="B1421" s="126"/>
      <c r="C1421" s="126"/>
      <c r="D1421" s="126"/>
      <c r="E1421" s="126"/>
      <c r="F1421" s="126"/>
      <c r="G1421" s="126"/>
      <c r="H1421" s="126"/>
    </row>
    <row r="1422" spans="1:8">
      <c r="A1422" s="125"/>
      <c r="B1422" s="126"/>
      <c r="C1422" s="126"/>
      <c r="D1422" s="126"/>
      <c r="E1422" s="126"/>
      <c r="F1422" s="126"/>
      <c r="G1422" s="126"/>
      <c r="H1422" s="126"/>
    </row>
    <row r="1423" spans="1:8">
      <c r="A1423" s="125"/>
      <c r="B1423" s="126"/>
      <c r="C1423" s="126"/>
      <c r="D1423" s="126"/>
      <c r="E1423" s="126"/>
      <c r="F1423" s="126"/>
      <c r="G1423" s="126"/>
      <c r="H1423" s="126"/>
    </row>
    <row r="1424" spans="1:8">
      <c r="A1424" s="125"/>
      <c r="B1424" s="126"/>
      <c r="C1424" s="126"/>
      <c r="D1424" s="126"/>
      <c r="E1424" s="126"/>
      <c r="F1424" s="126"/>
      <c r="G1424" s="126"/>
      <c r="H1424" s="126"/>
    </row>
    <row r="1425" spans="1:8">
      <c r="A1425" s="125"/>
      <c r="B1425" s="126"/>
      <c r="C1425" s="126"/>
      <c r="D1425" s="126"/>
      <c r="E1425" s="126"/>
      <c r="F1425" s="126"/>
      <c r="G1425" s="126"/>
      <c r="H1425" s="126"/>
    </row>
    <row r="1426" spans="1:8">
      <c r="A1426" s="125"/>
      <c r="B1426" s="126"/>
      <c r="C1426" s="126"/>
      <c r="D1426" s="126"/>
      <c r="E1426" s="126"/>
      <c r="F1426" s="126"/>
      <c r="G1426" s="126"/>
      <c r="H1426" s="126"/>
    </row>
    <row r="1427" spans="1:8">
      <c r="A1427" s="125"/>
      <c r="B1427" s="126"/>
      <c r="C1427" s="126"/>
      <c r="D1427" s="126"/>
      <c r="E1427" s="126"/>
      <c r="F1427" s="126"/>
      <c r="G1427" s="126"/>
      <c r="H1427" s="126"/>
    </row>
    <row r="1428" spans="1:8">
      <c r="A1428" s="125"/>
      <c r="B1428" s="126"/>
      <c r="C1428" s="126"/>
      <c r="D1428" s="126"/>
      <c r="E1428" s="126"/>
      <c r="F1428" s="126"/>
      <c r="G1428" s="126"/>
      <c r="H1428" s="126"/>
    </row>
    <row r="1429" spans="1:8">
      <c r="A1429" s="125"/>
      <c r="B1429" s="126"/>
      <c r="C1429" s="126"/>
      <c r="D1429" s="126"/>
      <c r="E1429" s="126"/>
      <c r="F1429" s="126"/>
      <c r="G1429" s="126"/>
      <c r="H1429" s="126"/>
    </row>
    <row r="1430" spans="1:8">
      <c r="A1430" s="125"/>
      <c r="B1430" s="126"/>
      <c r="C1430" s="126"/>
      <c r="D1430" s="126"/>
      <c r="E1430" s="126"/>
      <c r="F1430" s="126"/>
      <c r="G1430" s="126"/>
      <c r="H1430" s="126"/>
    </row>
  </sheetData>
  <mergeCells count="77">
    <mergeCell ref="B637:H637"/>
    <mergeCell ref="B629:H629"/>
    <mergeCell ref="B546:H546"/>
    <mergeCell ref="B316:H316"/>
    <mergeCell ref="B354:H354"/>
    <mergeCell ref="B424:H424"/>
    <mergeCell ref="B437:H437"/>
    <mergeCell ref="B420:H420"/>
    <mergeCell ref="B450:H450"/>
    <mergeCell ref="B458:H458"/>
    <mergeCell ref="B838:H838"/>
    <mergeCell ref="B817:H817"/>
    <mergeCell ref="B619:H619"/>
    <mergeCell ref="B713:H713"/>
    <mergeCell ref="B803:H803"/>
    <mergeCell ref="B771:H771"/>
    <mergeCell ref="B810:H810"/>
    <mergeCell ref="B757:H757"/>
    <mergeCell ref="B764:H764"/>
    <mergeCell ref="B750:H750"/>
    <mergeCell ref="B661:H661"/>
    <mergeCell ref="B721:H721"/>
    <mergeCell ref="B691:H691"/>
    <mergeCell ref="B699:H699"/>
    <mergeCell ref="B734:H734"/>
    <mergeCell ref="B736:H736"/>
    <mergeCell ref="A1:H1"/>
    <mergeCell ref="B6:H6"/>
    <mergeCell ref="B25:H25"/>
    <mergeCell ref="B44:H44"/>
    <mergeCell ref="B48:H48"/>
    <mergeCell ref="B56:H56"/>
    <mergeCell ref="B111:H111"/>
    <mergeCell ref="B118:H118"/>
    <mergeCell ref="B240:H240"/>
    <mergeCell ref="B228:H228"/>
    <mergeCell ref="B216:H216"/>
    <mergeCell ref="B207:H207"/>
    <mergeCell ref="B196:H196"/>
    <mergeCell ref="B270:H270"/>
    <mergeCell ref="B824:H824"/>
    <mergeCell ref="B831:H831"/>
    <mergeCell ref="B796:H796"/>
    <mergeCell ref="B778:H778"/>
    <mergeCell ref="B784:H784"/>
    <mergeCell ref="B790:H790"/>
    <mergeCell ref="B685:H685"/>
    <mergeCell ref="B707:H707"/>
    <mergeCell ref="D279:E279"/>
    <mergeCell ref="D288:E288"/>
    <mergeCell ref="B308:H308"/>
    <mergeCell ref="D345:E345"/>
    <mergeCell ref="B729:H729"/>
    <mergeCell ref="B743:H743"/>
    <mergeCell ref="B481:H481"/>
    <mergeCell ref="B913:H913"/>
    <mergeCell ref="B984:H984"/>
    <mergeCell ref="B951:H951"/>
    <mergeCell ref="B958:H958"/>
    <mergeCell ref="B965:H965"/>
    <mergeCell ref="B972:H972"/>
    <mergeCell ref="B921:H921"/>
    <mergeCell ref="B928:G928"/>
    <mergeCell ref="B937:H937"/>
    <mergeCell ref="B944:H944"/>
    <mergeCell ref="B919:H919"/>
    <mergeCell ref="B935:H935"/>
    <mergeCell ref="B917:H917"/>
    <mergeCell ref="B978:H978"/>
    <mergeCell ref="B845:H845"/>
    <mergeCell ref="B852:H852"/>
    <mergeCell ref="B859:H859"/>
    <mergeCell ref="B866:H866"/>
    <mergeCell ref="B909:H909"/>
    <mergeCell ref="B893:H893"/>
    <mergeCell ref="B900:H900"/>
    <mergeCell ref="B873:H873"/>
  </mergeCells>
  <phoneticPr fontId="11" type="noConversion"/>
  <printOptions horizontalCentered="1"/>
  <pageMargins left="0.23622047244094491" right="0.23622047244094491" top="0.74803149606299213" bottom="0.74803149606299213" header="0" footer="0"/>
  <pageSetup scale="96" orientation="portrait" r:id="rId1"/>
  <headerFooter>
    <oddHeader>&amp;CLSS_Hospital_Take off Sheet_Placemaking Works_Draft_12.11.2025</oddHeader>
    <oddFooter>&amp;CAISHWARYA TIPNIS ARCHITECTS&amp;R&amp;P</oddFooter>
  </headerFooter>
  <rowBreaks count="1" manualBreakCount="1">
    <brk id="204" max="7" man="1"/>
  </rowBreak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lcf76f155ced4ddcb4097134ff3c332f xmlns="e42668f2-8826-4673-a895-9db7e7c7fafa">
      <Terms xmlns="http://schemas.microsoft.com/office/infopath/2007/PartnerControls"/>
    </lcf76f155ced4ddcb4097134ff3c332f>
    <TaxCatchAll xmlns="69eeaa5e-1e55-4a53-a5de-a0abff698ac6" xsi:nil="true"/>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A2A550CF0C3FCF4EBD59FFCCF69C35FE" ma:contentTypeVersion="16" ma:contentTypeDescription="Create a new document." ma:contentTypeScope="" ma:versionID="f8ea44fa4cb810e01bfedea52d29824e">
  <xsd:schema xmlns:xsd="http://www.w3.org/2001/XMLSchema" xmlns:xs="http://www.w3.org/2001/XMLSchema" xmlns:p="http://schemas.microsoft.com/office/2006/metadata/properties" xmlns:ns2="e42668f2-8826-4673-a895-9db7e7c7fafa" xmlns:ns3="69eeaa5e-1e55-4a53-a5de-a0abff698ac6" targetNamespace="http://schemas.microsoft.com/office/2006/metadata/properties" ma:root="true" ma:fieldsID="f4b1bca44f9a153a4069c0f4061fae7d" ns2:_="" ns3:_="">
    <xsd:import namespace="e42668f2-8826-4673-a895-9db7e7c7fafa"/>
    <xsd:import namespace="69eeaa5e-1e55-4a53-a5de-a0abff698ac6"/>
    <xsd:element name="properties">
      <xsd:complexType>
        <xsd:sequence>
          <xsd:element name="documentManagement">
            <xsd:complexType>
              <xsd:all>
                <xsd:element ref="ns2:MediaServiceMetadata" minOccurs="0"/>
                <xsd:element ref="ns2:MediaServiceFastMetadata" minOccurs="0"/>
                <xsd:element ref="ns2:MediaServiceObjectDetectorVersions" minOccurs="0"/>
                <xsd:element ref="ns3:SharedWithUsers" minOccurs="0"/>
                <xsd:element ref="ns3:SharedWithDetails" minOccurs="0"/>
                <xsd:element ref="ns2:lcf76f155ced4ddcb4097134ff3c332f" minOccurs="0"/>
                <xsd:element ref="ns3:TaxCatchAll" minOccurs="0"/>
                <xsd:element ref="ns2:MediaServiceDateTaken" minOccurs="0"/>
                <xsd:element ref="ns2:MediaServiceGenerationTime" minOccurs="0"/>
                <xsd:element ref="ns2:MediaServiceEventHashCode" minOccurs="0"/>
                <xsd:element ref="ns2:MediaServiceOCR" minOccurs="0"/>
                <xsd:element ref="ns2:MediaServiceLocation" minOccurs="0"/>
                <xsd:element ref="ns2:MediaLengthInSeconds" minOccurs="0"/>
                <xsd:element ref="ns2:MediaServiceSearchProperties"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e42668f2-8826-4673-a895-9db7e7c7fafa"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0" nillable="true" ma:displayName="MediaServiceObjectDetectorVersions" ma:hidden="true" ma:indexed="true" ma:internalName="MediaServiceObjectDetectorVersions" ma:readOnly="true">
      <xsd:simpleType>
        <xsd:restriction base="dms:Text"/>
      </xsd:simpleType>
    </xsd:element>
    <xsd:element name="lcf76f155ced4ddcb4097134ff3c332f" ma:index="14" nillable="true" ma:taxonomy="true" ma:internalName="lcf76f155ced4ddcb4097134ff3c332f" ma:taxonomyFieldName="MediaServiceImageTags" ma:displayName="Image Tags" ma:readOnly="false" ma:fieldId="{5cf76f15-5ced-4ddc-b409-7134ff3c332f}" ma:taxonomyMulti="true" ma:sspId="ebcee64f-21f0-4238-97d0-803b8bd71f0b" ma:termSetId="09814cd3-568e-fe90-9814-8d621ff8fb84" ma:anchorId="fba54fb3-c3e1-fe81-a776-ca4b69148c4d" ma:open="true" ma:isKeyword="false">
      <xsd:complexType>
        <xsd:sequence>
          <xsd:element ref="pc:Terms" minOccurs="0" maxOccurs="1"/>
        </xsd:sequence>
      </xsd:complexType>
    </xsd:element>
    <xsd:element name="MediaServiceDateTaken" ma:index="16" nillable="true" ma:displayName="MediaServiceDateTaken" ma:hidden="true" ma:indexed="true" ma:internalName="MediaServiceDateTaken" ma:readOnly="true">
      <xsd:simpleType>
        <xsd:restriction base="dms:Text"/>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ServiceOCR" ma:index="19" nillable="true" ma:displayName="Extracted Text" ma:internalName="MediaServiceOCR" ma:readOnly="true">
      <xsd:simpleType>
        <xsd:restriction base="dms:Note">
          <xsd:maxLength value="255"/>
        </xsd:restriction>
      </xsd:simpleType>
    </xsd:element>
    <xsd:element name="MediaServiceLocation" ma:index="20" nillable="true" ma:displayName="Location" ma:indexed="true" ma:internalName="MediaServiceLocation" ma:readOnly="true">
      <xsd:simpleType>
        <xsd:restriction base="dms:Text"/>
      </xsd:simpleType>
    </xsd:element>
    <xsd:element name="MediaLengthInSeconds" ma:index="21" nillable="true" ma:displayName="MediaLengthInSeconds" ma:hidden="true" ma:internalName="MediaLengthInSeconds" ma:readOnly="true">
      <xsd:simpleType>
        <xsd:restriction base="dms:Unknown"/>
      </xsd:simpleType>
    </xsd:element>
    <xsd:element name="MediaServiceSearchProperties" ma:index="22" nillable="true" ma:displayName="MediaServiceSearchProperties" ma:hidden="true" ma:internalName="MediaServiceSearchProperties" ma:readOnly="true">
      <xsd:simpleType>
        <xsd:restriction base="dms:Note"/>
      </xsd:simpleType>
    </xsd:element>
    <xsd:element name="MediaServiceBillingMetadata" ma:index="23"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69eeaa5e-1e55-4a53-a5de-a0abff698ac6" elementFormDefault="qualified">
    <xsd:import namespace="http://schemas.microsoft.com/office/2006/documentManagement/types"/>
    <xsd:import namespace="http://schemas.microsoft.com/office/infopath/2007/PartnerControls"/>
    <xsd:element name="SharedWithUsers" ma:index="11"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2" nillable="true" ma:displayName="Shared With Details" ma:internalName="SharedWithDetails" ma:readOnly="true">
      <xsd:simpleType>
        <xsd:restriction base="dms:Note">
          <xsd:maxLength value="255"/>
        </xsd:restriction>
      </xsd:simpleType>
    </xsd:element>
    <xsd:element name="TaxCatchAll" ma:index="15" nillable="true" ma:displayName="Taxonomy Catch All Column" ma:hidden="true" ma:list="{f05e4d7d-11f4-4c58-8958-5427b37f5069}" ma:internalName="TaxCatchAll" ma:showField="CatchAllData" ma:web="69eeaa5e-1e55-4a53-a5de-a0abff698ac6">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98B4176F-2B2A-4A10-88E3-5EB6E68A9F4D}">
  <ds:schemaRefs>
    <ds:schemaRef ds:uri="http://schemas.microsoft.com/office/2006/metadata/properties"/>
    <ds:schemaRef ds:uri="69eeaa5e-1e55-4a53-a5de-a0abff698ac6"/>
    <ds:schemaRef ds:uri="e42668f2-8826-4673-a895-9db7e7c7fafa"/>
    <ds:schemaRef ds:uri="http://purl.org/dc/terms/"/>
    <ds:schemaRef ds:uri="http://schemas.openxmlformats.org/package/2006/metadata/core-properties"/>
    <ds:schemaRef ds:uri="http://schemas.microsoft.com/office/2006/documentManagement/types"/>
    <ds:schemaRef ds:uri="http://schemas.microsoft.com/office/infopath/2007/PartnerControls"/>
    <ds:schemaRef ds:uri="http://purl.org/dc/elements/1.1/"/>
    <ds:schemaRef ds:uri="http://www.w3.org/XML/1998/namespace"/>
    <ds:schemaRef ds:uri="http://purl.org/dc/dcmitype/"/>
  </ds:schemaRefs>
</ds:datastoreItem>
</file>

<file path=customXml/itemProps2.xml><?xml version="1.0" encoding="utf-8"?>
<ds:datastoreItem xmlns:ds="http://schemas.openxmlformats.org/officeDocument/2006/customXml" ds:itemID="{B19DD37B-133A-40DC-B0B8-979CD1A3738C}">
  <ds:schemaRefs>
    <ds:schemaRef ds:uri="http://schemas.microsoft.com/sharepoint/v3/contenttype/forms"/>
  </ds:schemaRefs>
</ds:datastoreItem>
</file>

<file path=customXml/itemProps3.xml><?xml version="1.0" encoding="utf-8"?>
<ds:datastoreItem xmlns:ds="http://schemas.openxmlformats.org/officeDocument/2006/customXml" ds:itemID="{37B5586B-019E-4BEA-8F36-2F2D36036CB5}">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e42668f2-8826-4673-a895-9db7e7c7fafa"/>
    <ds:schemaRef ds:uri="69eeaa5e-1e55-4a53-a5de-a0abff698ac6"/>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vt:i4>
      </vt:variant>
      <vt:variant>
        <vt:lpstr>Named Ranges</vt:lpstr>
      </vt:variant>
      <vt:variant>
        <vt:i4>2</vt:i4>
      </vt:variant>
    </vt:vector>
  </HeadingPairs>
  <TitlesOfParts>
    <vt:vector size="4" baseType="lpstr">
      <vt:lpstr>Abstract</vt:lpstr>
      <vt:lpstr>Measurement Sheet</vt:lpstr>
      <vt:lpstr>Abstract!Print_Area</vt:lpstr>
      <vt:lpstr>'Measurement Sheet'!Print_Area</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vaibhav jain</dc:creator>
  <cp:lastModifiedBy>lenovo</cp:lastModifiedBy>
  <cp:lastPrinted>2026-10-21T09:23:41Z</cp:lastPrinted>
  <dcterms:created xsi:type="dcterms:W3CDTF">2015-06-05T18:17:20Z</dcterms:created>
  <dcterms:modified xsi:type="dcterms:W3CDTF">2026-10-21T10:23:55Z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0x010100A2A550CF0C3FCF4EBD59FFCCF69C35FE</vt:lpwstr>
  </property>
  <property fmtid="{D5CDD505-2E9C-101B-9397-08002B2CF9AE}" pid="3" name="MediaServiceImageTags">
    <vt:lpwstr/>
  </property>
  <property fmtid="{D5CDD505-2E9C-101B-9397-08002B2CF9AE}" pid="4" name="2m" linkTarget="Prop_2m">
    <vt:lpwstr>#REF!</vt:lpwstr>
  </property>
</Properties>
</file>